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642466AD-510E-4FE3-963B-536FB4F7FC24}" xr6:coauthVersionLast="47" xr6:coauthVersionMax="47" xr10:uidLastSave="{00000000-0000-0000-0000-000000000000}"/>
  <bookViews>
    <workbookView xWindow="38280" yWindow="-120" windowWidth="29040" windowHeight="1584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<sst xmlns="http://schemas.openxmlformats.org/spreadsheetml/2006/main" count="596" uniqueCount="150">
  <si>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</si>
  <si>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</si>
  <si>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</si>
  <si>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</si>
  <si>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</si>
  <si>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</si>
  <si>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</si>
  <si>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</si>
  <si>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</si>
  <si>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</si>
  <si>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</si>
  <si>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</si>
  <si>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</si>
  <si>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</si>
  <si>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</si>
  <si>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</si>
  <si>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</si>
  <si>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</si>
  <si>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</si>
  <si>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</si>
  <si>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</si>
  <si>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</si>
  <si>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</si>
  <si>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</si>
  <si>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</si>
  <si>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</si>
  <si>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</si>
  <si>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</si>
  <si>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</si>
  <si>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</si>
  <si>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</si>
  <si>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</si>
  <si>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</si>
  <si>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</si>
  <si>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</si>
  <si>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</si>
  <si>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</si>
  <si>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</si>
  <si>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</si>
  <si>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</si>
  <si>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</si>
  <si>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</si>
  <si>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</si>
  <si>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</si>
  <si>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</si>
  <si>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</si>
  <si>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</si>
  <si>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</si>
  <si>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</si>
  <si>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</si>
  <si>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</si>
  <si>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</si>
  <si>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</si>
  <si>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</si>
  <si>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</si>
  <si>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</si>
  <si>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</si>
  <si>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</si>
  <si>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</si>
  <si>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</si>
  <si>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</si>
  <si>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</si>
  <si>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</si>
  <si>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</si>
  <si>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</si>
  <si>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</si>
  <si>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</si>
  <si>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</si>
  <si>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</si>
  <si>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</si>
  <si>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</si>
  <si>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</si>
  <si>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</si>
  <si>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</si>
  <si>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</si>
  <si>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</si>
  <si>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</si>
  <si>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</si>
  <si>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</si>
  <si>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</si>
  <si>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</si>
  <si>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</si>
  <si>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</si>
  <si>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</si>
  <si>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</si>
  <si>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</si>
  <si>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</si>
  <si>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</si>
  <si>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</si>
  <si>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</si>
  <si>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</si>
  <si>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</si>
  <si>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</si>
  <si>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</si>
  <si>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</si>
  <si>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</si>
  <si>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</si>
  <si>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</si>
  <si>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</si>
  <si>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</si>
  <si>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</si>
  <si>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</si>
  <si>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</si>
  <si>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</si>
  <si>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</si>
  <si>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</si>
  <si>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</si>
  <si>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</si>
  <si>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</si>
  <si>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</si>
  <si>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</si>
  <si>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</si>
  <si>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</si>
  <si>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</si>
  <si>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</si>
  <si>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</si>
  <si>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</si>
  <si>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</si>
  <si>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</si>
  <si>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</si>
  <si>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</si>
  <si>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</si>
  <si>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</si>
  <si>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</si>
  <si>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</si>
  <si>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</si>
  <si>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</si>
  <si>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</si>
  <si>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</si>
  <si>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</si>
  <si>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</si>
  <si>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</si>
  <si>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</si>
  <si>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</si>
  <si>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</si>
  <si>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</si>
  <si>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</si>
  <si>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</si>
  <si>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</si>
  <si>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</si>
  <si>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</si>
  <si>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</si>
  <si>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</si>
  <si>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</si>
  <si>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</si>
  <si>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</si>
  <si>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</si>
  <si>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Sanford Health Plan of Minnesota</t>
  </si>
  <si>
    <t>Members as of December 31, 2023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</si>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</sst>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41" fontId="7" fillId="0" borderId="8" xfId="0" applyNumberFormat="1" applyFont="1" applyBorder="1" applyAlignment="1" applyProtection="1">
      <alignment horizontal="center" shrinkToFit="1"/>
      <protection locked="0"/>
    </xf>
    <xf numFmtId="0" fontId="8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C410" sqref="C410"/>
    </sheetView>
  </sheetViews>
  <sheetFormatPr defaultColWidth="0" defaultRowHeight="12.75" zeroHeight="1" x14ac:dyDescent="0.2"/>
  <cols>
    <col min="1" max="1" width="6.7109375" style="40" customWidth="1"/>
    <col min="2" max="2" width="6.28515625" style="40" customWidth="1"/>
    <col min="3" max="3" width="9.5703125" style="40" customWidth="1"/>
    <col min="4" max="10" width="9.140625" style="40" customWidth="1"/>
    <col min="11" max="11" width="0" style="40" hidden="1" customWidth="1"/>
    <col min="12" max="16384" width="9.140625" style="40" hidden="1"/>
  </cols>
  <sheetData>
    <row r="1" spans="1:10" customFormat="1" ht="15.75" customHeight="1" x14ac:dyDescent="0.25">
      <c r="A1" s="77" t="s">
        <v>147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s="16" customFormat="1" ht="22.5" customHeight="1" x14ac:dyDescent="0.2">
      <c r="A2" s="75" t="s">
        <v>130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customFormat="1" ht="15.75" x14ac:dyDescent="0.25">
      <c r="A3" s="83" t="s">
        <v>121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customFormat="1" ht="15.75" customHeight="1" x14ac:dyDescent="0.2">
      <c r="A4" s="85" t="s">
        <v>122</v>
      </c>
      <c r="B4" s="86"/>
      <c r="C4" s="86"/>
      <c r="D4" s="86"/>
      <c r="E4" s="86"/>
      <c r="F4" s="86"/>
      <c r="G4" s="86"/>
      <c r="H4" s="86"/>
      <c r="I4" s="86"/>
      <c r="J4" s="86"/>
    </row>
    <row r="5" spans="1:10" s="16" customFormat="1" ht="22.5" customHeight="1" x14ac:dyDescent="0.2">
      <c r="A5" s="75" t="s">
        <v>148</v>
      </c>
      <c r="B5" s="76"/>
      <c r="C5" s="76"/>
      <c r="D5" s="76"/>
      <c r="E5" s="76"/>
      <c r="F5" s="76"/>
      <c r="G5" s="76"/>
      <c r="H5" s="76"/>
      <c r="I5" s="76"/>
      <c r="J5" s="76"/>
    </row>
    <row r="6" spans="1:10" s="17" customFormat="1" ht="15" customHeight="1" x14ac:dyDescent="0.2">
      <c r="A6" s="79" t="s">
        <v>128</v>
      </c>
      <c r="B6" s="79"/>
      <c r="C6" s="79"/>
      <c r="D6" s="79"/>
      <c r="E6" s="79"/>
      <c r="F6" s="79"/>
      <c r="G6" s="79"/>
      <c r="H6" s="79"/>
      <c r="I6" s="79"/>
      <c r="J6" s="79"/>
    </row>
    <row r="7" spans="1:10" s="17" customFormat="1" ht="12.75" customHeight="1" x14ac:dyDescent="0.2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2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x14ac:dyDescent="0.2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2">
      <c r="A11" s="18"/>
      <c r="B11" s="18"/>
      <c r="C11" s="80" t="s">
        <v>119</v>
      </c>
      <c r="D11" s="87" t="s">
        <v>143</v>
      </c>
      <c r="E11" s="88"/>
      <c r="F11" s="89"/>
      <c r="G11" s="87" t="s">
        <v>144</v>
      </c>
      <c r="H11" s="88"/>
      <c r="I11" s="89"/>
      <c r="J11" s="18"/>
    </row>
    <row r="12" spans="1:10" customFormat="1" ht="20.100000000000001" customHeight="1" thickBot="1" x14ac:dyDescent="0.25">
      <c r="A12" s="18"/>
      <c r="B12" s="18"/>
      <c r="C12" s="81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00000000000001" customHeight="1" x14ac:dyDescent="0.2">
      <c r="A13" s="18"/>
      <c r="B13" s="18"/>
      <c r="C13" s="24" t="s">
        <v>0</v>
      </c>
      <c r="D13" s="5">
        <v>23</v>
      </c>
      <c r="E13" s="6">
        <v>16</v>
      </c>
      <c r="F13" s="54">
        <f>IF(COUNT(D13:E13)=0,"NR",SUM(D13:E13))</f>
        <v>39</v>
      </c>
      <c r="G13" s="5">
        <v>247</v>
      </c>
      <c r="H13" s="6">
        <v>172</v>
      </c>
      <c r="I13" s="54">
        <f t="shared" ref="I13:I35" si="0">IF(COUNT(G13:H13)=0,"NR",SUM(G13:H13))</f>
        <v>419</v>
      </c>
      <c r="J13" s="61"/>
    </row>
    <row r="14" spans="1:10" ht="20.100000000000001" customHeight="1" x14ac:dyDescent="0.2">
      <c r="A14" s="18"/>
      <c r="B14" s="18"/>
      <c r="C14" s="25" t="s">
        <v>1</v>
      </c>
      <c r="D14" s="7">
        <v>106</v>
      </c>
      <c r="E14" s="8">
        <v>82</v>
      </c>
      <c r="F14" s="62">
        <f t="shared" ref="F14:F35" si="1">IF(COUNT(D14:E14)=0,"NR",SUM(D14:E14))</f>
        <v>188</v>
      </c>
      <c r="G14" s="7">
        <v>995</v>
      </c>
      <c r="H14" s="8">
        <v>882</v>
      </c>
      <c r="I14" s="62">
        <f t="shared" si="0"/>
        <v>1877</v>
      </c>
      <c r="J14" s="61"/>
    </row>
    <row r="15" spans="1:10" ht="20.100000000000001" customHeight="1" x14ac:dyDescent="0.2">
      <c r="A15" s="18"/>
      <c r="B15" s="18"/>
      <c r="C15" s="26" t="s">
        <v>2</v>
      </c>
      <c r="D15" s="7">
        <v>124</v>
      </c>
      <c r="E15" s="8">
        <v>152</v>
      </c>
      <c r="F15" s="62">
        <f t="shared" si="1"/>
        <v>276</v>
      </c>
      <c r="G15" s="7">
        <v>1181</v>
      </c>
      <c r="H15" s="8">
        <v>1407</v>
      </c>
      <c r="I15" s="62">
        <f t="shared" si="0"/>
        <v>2588</v>
      </c>
      <c r="J15" s="61"/>
    </row>
    <row r="16" spans="1:10" ht="20.100000000000001" customHeight="1" x14ac:dyDescent="0.2">
      <c r="A16" s="18"/>
      <c r="B16" s="18"/>
      <c r="C16" s="26" t="s">
        <v>3</v>
      </c>
      <c r="D16" s="7">
        <v>110</v>
      </c>
      <c r="E16" s="8">
        <v>143</v>
      </c>
      <c r="F16" s="62">
        <f t="shared" si="1"/>
        <v>253</v>
      </c>
      <c r="G16" s="7">
        <v>998</v>
      </c>
      <c r="H16" s="8">
        <v>1328</v>
      </c>
      <c r="I16" s="62">
        <f t="shared" si="0"/>
        <v>2326</v>
      </c>
      <c r="J16" s="61"/>
    </row>
    <row r="17" spans="1:10" ht="20.100000000000001" customHeight="1" x14ac:dyDescent="0.2">
      <c r="A17" s="18"/>
      <c r="B17" s="18"/>
      <c r="C17" s="27" t="s">
        <v>4</v>
      </c>
      <c r="D17" s="7">
        <v>86</v>
      </c>
      <c r="E17" s="8">
        <v>98</v>
      </c>
      <c r="F17" s="62">
        <f t="shared" si="1"/>
        <v>184</v>
      </c>
      <c r="G17" s="7">
        <v>792</v>
      </c>
      <c r="H17" s="8">
        <v>888</v>
      </c>
      <c r="I17" s="62">
        <f t="shared" si="0"/>
        <v>1680</v>
      </c>
      <c r="J17" s="61"/>
    </row>
    <row r="18" spans="1:10" ht="20.100000000000001" customHeight="1" x14ac:dyDescent="0.2">
      <c r="A18" s="18"/>
      <c r="B18" s="18"/>
      <c r="C18" s="27" t="s">
        <v>5</v>
      </c>
      <c r="D18" s="7">
        <v>73</v>
      </c>
      <c r="E18" s="8">
        <v>62</v>
      </c>
      <c r="F18" s="62">
        <f t="shared" si="1"/>
        <v>135</v>
      </c>
      <c r="G18" s="7">
        <v>701</v>
      </c>
      <c r="H18" s="8">
        <v>603</v>
      </c>
      <c r="I18" s="62">
        <f t="shared" si="0"/>
        <v>1304</v>
      </c>
      <c r="J18" s="61"/>
    </row>
    <row r="19" spans="1:10" ht="20.100000000000001" customHeight="1" x14ac:dyDescent="0.2">
      <c r="A19" s="18"/>
      <c r="B19" s="18"/>
      <c r="C19" s="27" t="s">
        <v>6</v>
      </c>
      <c r="D19" s="7">
        <v>170</v>
      </c>
      <c r="E19" s="8">
        <v>152</v>
      </c>
      <c r="F19" s="62">
        <f t="shared" si="1"/>
        <v>322</v>
      </c>
      <c r="G19" s="7">
        <v>1741</v>
      </c>
      <c r="H19" s="8">
        <v>1538</v>
      </c>
      <c r="I19" s="62">
        <f t="shared" si="0"/>
        <v>3279</v>
      </c>
      <c r="J19" s="61"/>
    </row>
    <row r="20" spans="1:10" ht="20.100000000000001" customHeight="1" x14ac:dyDescent="0.2">
      <c r="A20" s="18"/>
      <c r="B20" s="18"/>
      <c r="C20" s="27" t="s">
        <v>7</v>
      </c>
      <c r="D20" s="7">
        <v>165</v>
      </c>
      <c r="E20" s="8">
        <v>186</v>
      </c>
      <c r="F20" s="62">
        <f t="shared" si="1"/>
        <v>351</v>
      </c>
      <c r="G20" s="7">
        <v>1749</v>
      </c>
      <c r="H20" s="8">
        <v>1978</v>
      </c>
      <c r="I20" s="62">
        <f t="shared" si="0"/>
        <v>3727</v>
      </c>
      <c r="J20" s="61"/>
    </row>
    <row r="21" spans="1:10" ht="20.100000000000001" customHeight="1" x14ac:dyDescent="0.2">
      <c r="A21" s="18"/>
      <c r="B21" s="18"/>
      <c r="C21" s="27" t="s">
        <v>8</v>
      </c>
      <c r="D21" s="7">
        <v>161</v>
      </c>
      <c r="E21" s="8">
        <v>180</v>
      </c>
      <c r="F21" s="62">
        <f t="shared" si="1"/>
        <v>341</v>
      </c>
      <c r="G21" s="7">
        <v>1574</v>
      </c>
      <c r="H21" s="8">
        <v>1720</v>
      </c>
      <c r="I21" s="62">
        <f t="shared" si="0"/>
        <v>3294</v>
      </c>
      <c r="J21" s="61"/>
    </row>
    <row r="22" spans="1:10" ht="20.100000000000001" customHeight="1" x14ac:dyDescent="0.2">
      <c r="A22" s="18"/>
      <c r="B22" s="18"/>
      <c r="C22" s="27" t="s">
        <v>9</v>
      </c>
      <c r="D22" s="7">
        <v>163</v>
      </c>
      <c r="E22" s="8">
        <v>219</v>
      </c>
      <c r="F22" s="62">
        <f t="shared" si="1"/>
        <v>382</v>
      </c>
      <c r="G22" s="7">
        <v>1636</v>
      </c>
      <c r="H22" s="8">
        <v>2197</v>
      </c>
      <c r="I22" s="62">
        <f t="shared" si="0"/>
        <v>3833</v>
      </c>
      <c r="J22" s="61"/>
    </row>
    <row r="23" spans="1:10" ht="20.100000000000001" customHeight="1" x14ac:dyDescent="0.2">
      <c r="A23" s="18"/>
      <c r="B23" s="18"/>
      <c r="C23" s="27" t="s">
        <v>10</v>
      </c>
      <c r="D23" s="7">
        <v>184</v>
      </c>
      <c r="E23" s="8">
        <v>238</v>
      </c>
      <c r="F23" s="62">
        <f t="shared" si="1"/>
        <v>422</v>
      </c>
      <c r="G23" s="7">
        <v>1794</v>
      </c>
      <c r="H23" s="8">
        <v>2194</v>
      </c>
      <c r="I23" s="62">
        <f t="shared" si="0"/>
        <v>3988</v>
      </c>
      <c r="J23" s="61"/>
    </row>
    <row r="24" spans="1:10" ht="20.100000000000001" customHeight="1" x14ac:dyDescent="0.2">
      <c r="A24" s="18"/>
      <c r="B24" s="18"/>
      <c r="C24" s="27" t="s">
        <v>11</v>
      </c>
      <c r="D24" s="7">
        <v>142</v>
      </c>
      <c r="E24" s="8">
        <v>197</v>
      </c>
      <c r="F24" s="62">
        <f t="shared" si="1"/>
        <v>339</v>
      </c>
      <c r="G24" s="7">
        <v>1384</v>
      </c>
      <c r="H24" s="8">
        <v>1817</v>
      </c>
      <c r="I24" s="62">
        <f t="shared" si="0"/>
        <v>3201</v>
      </c>
      <c r="J24" s="61"/>
    </row>
    <row r="25" spans="1:10" ht="20.100000000000001" customHeight="1" x14ac:dyDescent="0.2">
      <c r="A25" s="18"/>
      <c r="B25" s="18"/>
      <c r="C25" s="27" t="s">
        <v>12</v>
      </c>
      <c r="D25" s="7">
        <v>163</v>
      </c>
      <c r="E25" s="8">
        <v>221</v>
      </c>
      <c r="F25" s="62">
        <f t="shared" si="1"/>
        <v>384</v>
      </c>
      <c r="G25" s="7">
        <v>1516</v>
      </c>
      <c r="H25" s="8">
        <v>2179</v>
      </c>
      <c r="I25" s="62">
        <f t="shared" si="0"/>
        <v>3695</v>
      </c>
      <c r="J25" s="61"/>
    </row>
    <row r="26" spans="1:10" ht="20.100000000000001" customHeight="1" x14ac:dyDescent="0.2">
      <c r="A26" s="18"/>
      <c r="B26" s="18"/>
      <c r="C26" s="27" t="s">
        <v>13</v>
      </c>
      <c r="D26" s="7">
        <v>151</v>
      </c>
      <c r="E26" s="8">
        <v>238</v>
      </c>
      <c r="F26" s="62">
        <f t="shared" si="1"/>
        <v>389</v>
      </c>
      <c r="G26" s="7">
        <v>1573</v>
      </c>
      <c r="H26" s="8">
        <v>2252</v>
      </c>
      <c r="I26" s="62">
        <f t="shared" si="0"/>
        <v>3825</v>
      </c>
      <c r="J26" s="61"/>
    </row>
    <row r="27" spans="1:10" ht="20.100000000000001" customHeight="1" x14ac:dyDescent="0.2">
      <c r="A27" s="18"/>
      <c r="B27" s="18"/>
      <c r="C27" s="27" t="s">
        <v>14</v>
      </c>
      <c r="D27" s="7">
        <v>160</v>
      </c>
      <c r="E27" s="8">
        <v>220</v>
      </c>
      <c r="F27" s="62">
        <f t="shared" si="1"/>
        <v>380</v>
      </c>
      <c r="G27" s="7">
        <v>1560</v>
      </c>
      <c r="H27" s="8">
        <v>2163</v>
      </c>
      <c r="I27" s="62">
        <f t="shared" si="0"/>
        <v>3723</v>
      </c>
      <c r="J27" s="61"/>
    </row>
    <row r="28" spans="1:10" ht="20.100000000000001" customHeight="1" x14ac:dyDescent="0.2">
      <c r="A28" s="18"/>
      <c r="B28" s="18"/>
      <c r="C28" s="27" t="s">
        <v>15</v>
      </c>
      <c r="D28" s="7">
        <v>23</v>
      </c>
      <c r="E28" s="8">
        <v>31</v>
      </c>
      <c r="F28" s="62">
        <f t="shared" si="1"/>
        <v>54</v>
      </c>
      <c r="G28" s="7">
        <v>252</v>
      </c>
      <c r="H28" s="8">
        <v>311</v>
      </c>
      <c r="I28" s="62">
        <f t="shared" si="0"/>
        <v>563</v>
      </c>
      <c r="J28" s="61"/>
    </row>
    <row r="29" spans="1:10" ht="20.100000000000001" customHeight="1" x14ac:dyDescent="0.2">
      <c r="A29" s="18"/>
      <c r="B29" s="18"/>
      <c r="C29" s="27" t="s">
        <v>16</v>
      </c>
      <c r="D29" s="7">
        <v>8</v>
      </c>
      <c r="E29" s="8">
        <v>5</v>
      </c>
      <c r="F29" s="62">
        <f t="shared" si="1"/>
        <v>13</v>
      </c>
      <c r="G29" s="7">
        <v>49</v>
      </c>
      <c r="H29" s="8">
        <v>25</v>
      </c>
      <c r="I29" s="62">
        <f t="shared" si="0"/>
        <v>74</v>
      </c>
      <c r="J29" s="61"/>
    </row>
    <row r="30" spans="1:10" ht="20.100000000000001" customHeight="1" x14ac:dyDescent="0.2">
      <c r="A30" s="18"/>
      <c r="B30" s="18"/>
      <c r="C30" s="27" t="s">
        <v>17</v>
      </c>
      <c r="D30" s="7">
        <v>1</v>
      </c>
      <c r="E30" s="8">
        <v>1</v>
      </c>
      <c r="F30" s="62">
        <f t="shared" si="1"/>
        <v>2</v>
      </c>
      <c r="G30" s="7">
        <v>12</v>
      </c>
      <c r="H30" s="8">
        <v>6</v>
      </c>
      <c r="I30" s="62">
        <f t="shared" si="0"/>
        <v>18</v>
      </c>
      <c r="J30" s="61"/>
    </row>
    <row r="31" spans="1:10" ht="20.100000000000001" customHeight="1" x14ac:dyDescent="0.2">
      <c r="A31" s="18"/>
      <c r="B31" s="18"/>
      <c r="C31" s="27" t="s">
        <v>18</v>
      </c>
      <c r="D31" s="7"/>
      <c r="E31" s="8"/>
      <c r="F31" s="62" t="str">
        <f t="shared" si="1"/>
        <v>NR</v>
      </c>
      <c r="G31" s="7"/>
      <c r="H31" s="8">
        <v>2</v>
      </c>
      <c r="I31" s="62">
        <f t="shared" si="0"/>
        <v>2</v>
      </c>
      <c r="J31" s="61"/>
    </row>
    <row r="32" spans="1:10" ht="20.100000000000001" customHeight="1" x14ac:dyDescent="0.2">
      <c r="A32" s="18"/>
      <c r="B32" s="18"/>
      <c r="C32" s="27" t="s">
        <v>25</v>
      </c>
      <c r="D32" s="7"/>
      <c r="E32" s="8"/>
      <c r="F32" s="62" t="str">
        <f t="shared" si="1"/>
        <v>NR</v>
      </c>
      <c r="G32" s="7"/>
      <c r="H32" s="8"/>
      <c r="I32" s="62" t="str">
        <f t="shared" si="0"/>
        <v>NR</v>
      </c>
      <c r="J32" s="61"/>
    </row>
    <row r="33" spans="1:10" ht="20.100000000000001" customHeight="1" x14ac:dyDescent="0.2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/>
      <c r="I33" s="62" t="str">
        <f t="shared" si="0"/>
        <v>NR</v>
      </c>
      <c r="J33" s="61"/>
    </row>
    <row r="34" spans="1:10" ht="20.100000000000001" customHeight="1" x14ac:dyDescent="0.2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00000000000001" customHeight="1" thickBot="1" x14ac:dyDescent="0.25">
      <c r="A35" s="18"/>
      <c r="B35" s="18"/>
      <c r="C35" s="28" t="s">
        <v>22</v>
      </c>
      <c r="D35" s="56">
        <f>IF(COUNT(D13:D34)=0,"NR",SUM(D13:D34))</f>
        <v>2013</v>
      </c>
      <c r="E35" s="57">
        <f>IF(COUNT(E13:E34)=0,"NR",SUM(E13:E34))</f>
        <v>2441</v>
      </c>
      <c r="F35" s="58">
        <f t="shared" si="1"/>
        <v>4454</v>
      </c>
      <c r="G35" s="56">
        <f>IF(COUNT(G13:G34)=0,"NR",SUM(G13:G34))</f>
        <v>19754</v>
      </c>
      <c r="H35" s="57">
        <f>IF(COUNT(H13:H34)=0,"NR",SUM(H13:H34))</f>
        <v>23662</v>
      </c>
      <c r="I35" s="58">
        <f t="shared" si="0"/>
        <v>43416</v>
      </c>
      <c r="J35" s="61"/>
    </row>
    <row r="36" spans="1:10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x14ac:dyDescent="0.2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2">
      <c r="A40" s="18"/>
      <c r="B40" s="18"/>
      <c r="C40" s="80" t="s">
        <v>119</v>
      </c>
      <c r="D40" s="87" t="s">
        <v>143</v>
      </c>
      <c r="E40" s="88"/>
      <c r="F40" s="89"/>
      <c r="G40" s="87" t="s">
        <v>144</v>
      </c>
      <c r="H40" s="88"/>
      <c r="I40" s="89"/>
      <c r="J40" s="18"/>
    </row>
    <row r="41" spans="1:10" customFormat="1" ht="20.100000000000001" customHeight="1" thickBot="1" x14ac:dyDescent="0.25">
      <c r="A41" s="18"/>
      <c r="B41" s="18"/>
      <c r="C41" s="81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00000000000001" customHeight="1" x14ac:dyDescent="0.2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00000000000001" customHeight="1" x14ac:dyDescent="0.2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00000000000001" customHeight="1" x14ac:dyDescent="0.2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00000000000001" customHeight="1" x14ac:dyDescent="0.2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00000000000001" customHeight="1" x14ac:dyDescent="0.2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00000000000001" customHeight="1" x14ac:dyDescent="0.2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00000000000001" customHeight="1" x14ac:dyDescent="0.2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00000000000001" customHeight="1" x14ac:dyDescent="0.2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00000000000001" customHeight="1" x14ac:dyDescent="0.2">
      <c r="A50" s="18"/>
      <c r="B50" s="18"/>
      <c r="C50" s="27" t="s">
        <v>8</v>
      </c>
      <c r="D50" s="7"/>
      <c r="E50" s="8">
        <v>1</v>
      </c>
      <c r="F50" s="62">
        <f t="shared" si="3"/>
        <v>1</v>
      </c>
      <c r="G50" s="7"/>
      <c r="H50" s="8">
        <v>3</v>
      </c>
      <c r="I50" s="62">
        <f t="shared" si="2"/>
        <v>3</v>
      </c>
      <c r="J50" s="61"/>
    </row>
    <row r="51" spans="1:10" ht="20.100000000000001" customHeight="1" x14ac:dyDescent="0.2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00000000000001" customHeight="1" x14ac:dyDescent="0.2">
      <c r="A52" s="18"/>
      <c r="B52" s="18"/>
      <c r="C52" s="27" t="s">
        <v>10</v>
      </c>
      <c r="D52" s="7"/>
      <c r="E52" s="8">
        <v>1</v>
      </c>
      <c r="F52" s="62">
        <f t="shared" si="3"/>
        <v>1</v>
      </c>
      <c r="G52" s="7"/>
      <c r="H52" s="8">
        <v>6</v>
      </c>
      <c r="I52" s="62">
        <f t="shared" si="2"/>
        <v>6</v>
      </c>
      <c r="J52" s="61"/>
    </row>
    <row r="53" spans="1:10" ht="20.100000000000001" customHeight="1" x14ac:dyDescent="0.2">
      <c r="A53" s="18"/>
      <c r="B53" s="18"/>
      <c r="C53" s="27" t="s">
        <v>11</v>
      </c>
      <c r="D53" s="7">
        <v>1</v>
      </c>
      <c r="E53" s="8"/>
      <c r="F53" s="62">
        <f t="shared" si="3"/>
        <v>1</v>
      </c>
      <c r="G53" s="7">
        <v>12</v>
      </c>
      <c r="H53" s="8"/>
      <c r="I53" s="62">
        <f t="shared" si="2"/>
        <v>12</v>
      </c>
      <c r="J53" s="61"/>
    </row>
    <row r="54" spans="1:10" ht="20.100000000000001" customHeight="1" x14ac:dyDescent="0.2">
      <c r="A54" s="18"/>
      <c r="B54" s="18"/>
      <c r="C54" s="27" t="s">
        <v>12</v>
      </c>
      <c r="D54" s="7">
        <v>3</v>
      </c>
      <c r="E54" s="8"/>
      <c r="F54" s="62">
        <f t="shared" si="3"/>
        <v>3</v>
      </c>
      <c r="G54" s="7">
        <v>46</v>
      </c>
      <c r="H54" s="8"/>
      <c r="I54" s="62">
        <f t="shared" si="2"/>
        <v>46</v>
      </c>
      <c r="J54" s="61"/>
    </row>
    <row r="55" spans="1:10" ht="20.100000000000001" customHeight="1" x14ac:dyDescent="0.2">
      <c r="A55" s="18"/>
      <c r="B55" s="18"/>
      <c r="C55" s="27" t="s">
        <v>13</v>
      </c>
      <c r="D55" s="7">
        <v>1</v>
      </c>
      <c r="E55" s="8">
        <v>5</v>
      </c>
      <c r="F55" s="62">
        <f t="shared" si="3"/>
        <v>6</v>
      </c>
      <c r="G55" s="7">
        <v>12</v>
      </c>
      <c r="H55" s="8">
        <v>56</v>
      </c>
      <c r="I55" s="62">
        <f t="shared" si="2"/>
        <v>68</v>
      </c>
      <c r="J55" s="61"/>
    </row>
    <row r="56" spans="1:10" ht="20.100000000000001" customHeight="1" x14ac:dyDescent="0.2">
      <c r="A56" s="18"/>
      <c r="B56" s="18"/>
      <c r="C56" s="27" t="s">
        <v>14</v>
      </c>
      <c r="D56" s="7">
        <v>10</v>
      </c>
      <c r="E56" s="8">
        <v>14</v>
      </c>
      <c r="F56" s="62">
        <f t="shared" si="3"/>
        <v>24</v>
      </c>
      <c r="G56" s="7">
        <v>113</v>
      </c>
      <c r="H56" s="8">
        <v>118</v>
      </c>
      <c r="I56" s="62">
        <f t="shared" si="2"/>
        <v>231</v>
      </c>
      <c r="J56" s="61"/>
    </row>
    <row r="57" spans="1:10" ht="20.100000000000001" customHeight="1" x14ac:dyDescent="0.2">
      <c r="A57" s="18"/>
      <c r="B57" s="18"/>
      <c r="C57" s="27" t="s">
        <v>15</v>
      </c>
      <c r="D57" s="7">
        <v>107</v>
      </c>
      <c r="E57" s="8">
        <v>135</v>
      </c>
      <c r="F57" s="62">
        <f t="shared" si="3"/>
        <v>242</v>
      </c>
      <c r="G57" s="7">
        <v>1188</v>
      </c>
      <c r="H57" s="8">
        <v>1382</v>
      </c>
      <c r="I57" s="62">
        <f t="shared" si="2"/>
        <v>2570</v>
      </c>
      <c r="J57" s="61"/>
    </row>
    <row r="58" spans="1:10" ht="20.100000000000001" customHeight="1" x14ac:dyDescent="0.2">
      <c r="A58" s="18"/>
      <c r="B58" s="18"/>
      <c r="C58" s="27" t="s">
        <v>16</v>
      </c>
      <c r="D58" s="7">
        <v>53</v>
      </c>
      <c r="E58" s="8">
        <v>70</v>
      </c>
      <c r="F58" s="62">
        <f t="shared" si="3"/>
        <v>123</v>
      </c>
      <c r="G58" s="7">
        <v>586</v>
      </c>
      <c r="H58" s="8">
        <v>788</v>
      </c>
      <c r="I58" s="62">
        <f t="shared" si="2"/>
        <v>1374</v>
      </c>
      <c r="J58" s="61"/>
    </row>
    <row r="59" spans="1:10" ht="20.100000000000001" customHeight="1" x14ac:dyDescent="0.2">
      <c r="A59" s="18"/>
      <c r="B59" s="18"/>
      <c r="C59" s="27" t="s">
        <v>17</v>
      </c>
      <c r="D59" s="7">
        <v>32</v>
      </c>
      <c r="E59" s="8">
        <v>32</v>
      </c>
      <c r="F59" s="62">
        <f t="shared" si="3"/>
        <v>64</v>
      </c>
      <c r="G59" s="7">
        <v>357</v>
      </c>
      <c r="H59" s="8">
        <v>367</v>
      </c>
      <c r="I59" s="62">
        <f t="shared" si="2"/>
        <v>724</v>
      </c>
      <c r="J59" s="61"/>
    </row>
    <row r="60" spans="1:10" ht="20.100000000000001" customHeight="1" x14ac:dyDescent="0.2">
      <c r="A60" s="18"/>
      <c r="B60" s="18"/>
      <c r="C60" s="27" t="s">
        <v>18</v>
      </c>
      <c r="D60" s="7">
        <v>20</v>
      </c>
      <c r="E60" s="8">
        <v>15</v>
      </c>
      <c r="F60" s="62">
        <f t="shared" si="3"/>
        <v>35</v>
      </c>
      <c r="G60" s="7">
        <v>233</v>
      </c>
      <c r="H60" s="8">
        <v>183</v>
      </c>
      <c r="I60" s="62">
        <f t="shared" si="2"/>
        <v>416</v>
      </c>
      <c r="J60" s="61"/>
    </row>
    <row r="61" spans="1:10" ht="20.100000000000001" customHeight="1" x14ac:dyDescent="0.2">
      <c r="A61" s="18"/>
      <c r="B61" s="18"/>
      <c r="C61" s="27" t="s">
        <v>25</v>
      </c>
      <c r="D61" s="7">
        <v>2</v>
      </c>
      <c r="E61" s="8">
        <v>10</v>
      </c>
      <c r="F61" s="62">
        <f t="shared" si="3"/>
        <v>12</v>
      </c>
      <c r="G61" s="7">
        <v>16</v>
      </c>
      <c r="H61" s="8">
        <v>113</v>
      </c>
      <c r="I61" s="62">
        <f t="shared" si="2"/>
        <v>129</v>
      </c>
      <c r="J61" s="61"/>
    </row>
    <row r="62" spans="1:10" ht="20.100000000000001" customHeight="1" x14ac:dyDescent="0.2">
      <c r="A62" s="18"/>
      <c r="B62" s="18"/>
      <c r="C62" s="27" t="s">
        <v>19</v>
      </c>
      <c r="D62" s="7">
        <v>1</v>
      </c>
      <c r="E62" s="73">
        <v>3</v>
      </c>
      <c r="F62" s="62">
        <f t="shared" si="3"/>
        <v>4</v>
      </c>
      <c r="G62" s="7">
        <v>12</v>
      </c>
      <c r="H62" s="8">
        <v>36</v>
      </c>
      <c r="I62" s="62">
        <f t="shared" si="2"/>
        <v>48</v>
      </c>
      <c r="J62" s="61"/>
    </row>
    <row r="63" spans="1:10" ht="20.100000000000001" customHeight="1" x14ac:dyDescent="0.2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00000000000001" customHeight="1" thickBot="1" x14ac:dyDescent="0.25">
      <c r="A64" s="18"/>
      <c r="B64" s="18"/>
      <c r="C64" s="28" t="s">
        <v>22</v>
      </c>
      <c r="D64" s="56">
        <f>IF(COUNT(D42:D63)=0,"NR",SUM(D42:D63))</f>
        <v>230</v>
      </c>
      <c r="E64" s="57">
        <f>IF(COUNT(E42:E63)=0,"NR",SUM(E42:E63))</f>
        <v>286</v>
      </c>
      <c r="F64" s="58">
        <f t="shared" si="3"/>
        <v>516</v>
      </c>
      <c r="G64" s="56">
        <f>IF(COUNT(G42:G63)=0,"NR",SUM(G42:G63))</f>
        <v>2575</v>
      </c>
      <c r="H64" s="57">
        <f>IF(COUNT(H42:H63)=0,"NR",SUM(H42:H63))</f>
        <v>3052</v>
      </c>
      <c r="I64" s="58">
        <f t="shared" si="2"/>
        <v>5627</v>
      </c>
      <c r="J64" s="61"/>
    </row>
    <row r="65" spans="1:10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x14ac:dyDescent="0.2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2">
      <c r="A69" s="18"/>
      <c r="B69" s="18"/>
      <c r="C69" s="80" t="s">
        <v>119</v>
      </c>
      <c r="D69" s="87" t="s">
        <v>143</v>
      </c>
      <c r="E69" s="88"/>
      <c r="F69" s="89"/>
      <c r="G69" s="87" t="s">
        <v>144</v>
      </c>
      <c r="H69" s="88"/>
      <c r="I69" s="89"/>
      <c r="J69" s="18"/>
    </row>
    <row r="70" spans="1:10" customFormat="1" ht="20.100000000000001" customHeight="1" thickBot="1" x14ac:dyDescent="0.25">
      <c r="A70" s="18"/>
      <c r="B70" s="18"/>
      <c r="C70" s="81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00000000000001" customHeight="1" x14ac:dyDescent="0.2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00000000000001" customHeight="1" x14ac:dyDescent="0.2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00000000000001" customHeight="1" x14ac:dyDescent="0.2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00000000000001" customHeight="1" x14ac:dyDescent="0.2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00000000000001" customHeight="1" x14ac:dyDescent="0.2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00000000000001" customHeight="1" x14ac:dyDescent="0.2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00000000000001" customHeight="1" x14ac:dyDescent="0.2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00000000000001" customHeight="1" x14ac:dyDescent="0.2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00000000000001" customHeight="1" x14ac:dyDescent="0.2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00000000000001" customHeight="1" x14ac:dyDescent="0.2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00000000000001" customHeight="1" x14ac:dyDescent="0.2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00000000000001" customHeight="1" x14ac:dyDescent="0.2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00000000000001" customHeight="1" x14ac:dyDescent="0.2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00000000000001" customHeight="1" x14ac:dyDescent="0.2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00000000000001" customHeight="1" x14ac:dyDescent="0.2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00000000000001" customHeight="1" x14ac:dyDescent="0.2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00000000000001" customHeight="1" x14ac:dyDescent="0.2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00000000000001" customHeight="1" x14ac:dyDescent="0.2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00000000000001" customHeight="1" x14ac:dyDescent="0.2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00000000000001" customHeight="1" x14ac:dyDescent="0.2">
      <c r="A90" s="18"/>
      <c r="B90" s="18"/>
      <c r="C90" s="27" t="s">
        <v>25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00000000000001" customHeight="1" x14ac:dyDescent="0.2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00000000000001" customHeight="1" x14ac:dyDescent="0.2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00000000000001" customHeight="1" thickBot="1" x14ac:dyDescent="0.2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.5" thickBo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2">
      <c r="A97" s="18"/>
      <c r="B97" s="18"/>
      <c r="C97" s="80" t="s">
        <v>119</v>
      </c>
      <c r="D97" s="87" t="s">
        <v>143</v>
      </c>
      <c r="E97" s="88"/>
      <c r="F97" s="89"/>
      <c r="G97" s="87" t="s">
        <v>144</v>
      </c>
      <c r="H97" s="88"/>
      <c r="I97" s="89"/>
      <c r="J97" s="18"/>
    </row>
    <row r="98" spans="1:10" customFormat="1" ht="20.100000000000001" customHeight="1" thickBot="1" x14ac:dyDescent="0.25">
      <c r="A98" s="18"/>
      <c r="B98" s="18"/>
      <c r="C98" s="81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00000000000001" customHeight="1" x14ac:dyDescent="0.2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00000000000001" customHeight="1" x14ac:dyDescent="0.2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00000000000001" customHeight="1" x14ac:dyDescent="0.2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00000000000001" customHeight="1" x14ac:dyDescent="0.2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00000000000001" customHeight="1" x14ac:dyDescent="0.2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00000000000001" customHeight="1" x14ac:dyDescent="0.2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00000000000001" customHeight="1" x14ac:dyDescent="0.2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00000000000001" customHeight="1" x14ac:dyDescent="0.2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00000000000001" customHeight="1" x14ac:dyDescent="0.2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00000000000001" customHeight="1" x14ac:dyDescent="0.2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00000000000001" customHeight="1" x14ac:dyDescent="0.2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00000000000001" customHeight="1" x14ac:dyDescent="0.2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00000000000001" customHeight="1" x14ac:dyDescent="0.2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00000000000001" customHeight="1" x14ac:dyDescent="0.2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00000000000001" customHeight="1" x14ac:dyDescent="0.2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00000000000001" customHeight="1" x14ac:dyDescent="0.2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00000000000001" customHeight="1" x14ac:dyDescent="0.2">
      <c r="A115" s="18"/>
      <c r="B115" s="18"/>
      <c r="C115" s="27" t="s">
        <v>16</v>
      </c>
      <c r="D115" s="7"/>
      <c r="E115" s="8">
        <v>1</v>
      </c>
      <c r="F115" s="62">
        <f t="shared" si="7"/>
        <v>1</v>
      </c>
      <c r="G115" s="7"/>
      <c r="H115" s="8">
        <v>20</v>
      </c>
      <c r="I115" s="62">
        <f t="shared" si="8"/>
        <v>20</v>
      </c>
      <c r="J115" s="61"/>
    </row>
    <row r="116" spans="1:10" ht="20.100000000000001" customHeight="1" x14ac:dyDescent="0.2">
      <c r="A116" s="18"/>
      <c r="B116" s="18"/>
      <c r="C116" s="27" t="s">
        <v>17</v>
      </c>
      <c r="D116" s="7">
        <v>4</v>
      </c>
      <c r="E116" s="8">
        <v>10</v>
      </c>
      <c r="F116" s="62">
        <f t="shared" si="7"/>
        <v>14</v>
      </c>
      <c r="G116" s="7">
        <v>79</v>
      </c>
      <c r="H116" s="8">
        <v>112</v>
      </c>
      <c r="I116" s="62">
        <f t="shared" si="8"/>
        <v>191</v>
      </c>
      <c r="J116" s="61"/>
    </row>
    <row r="117" spans="1:10" ht="20.100000000000001" customHeight="1" x14ac:dyDescent="0.2">
      <c r="A117" s="18"/>
      <c r="B117" s="18"/>
      <c r="C117" s="27" t="s">
        <v>18</v>
      </c>
      <c r="D117" s="7">
        <v>4</v>
      </c>
      <c r="E117" s="8">
        <v>3</v>
      </c>
      <c r="F117" s="62">
        <f t="shared" si="7"/>
        <v>7</v>
      </c>
      <c r="G117" s="7">
        <v>29</v>
      </c>
      <c r="H117" s="8">
        <v>44</v>
      </c>
      <c r="I117" s="62">
        <f t="shared" si="8"/>
        <v>73</v>
      </c>
      <c r="J117" s="61"/>
    </row>
    <row r="118" spans="1:10" ht="20.100000000000001" customHeight="1" x14ac:dyDescent="0.2">
      <c r="A118" s="18"/>
      <c r="B118" s="18"/>
      <c r="C118" s="27" t="s">
        <v>25</v>
      </c>
      <c r="D118" s="7">
        <v>4</v>
      </c>
      <c r="E118" s="8">
        <v>5</v>
      </c>
      <c r="F118" s="62">
        <f t="shared" si="7"/>
        <v>9</v>
      </c>
      <c r="G118" s="7">
        <v>47</v>
      </c>
      <c r="H118" s="8">
        <v>75</v>
      </c>
      <c r="I118" s="62">
        <f t="shared" si="8"/>
        <v>122</v>
      </c>
      <c r="J118" s="61"/>
    </row>
    <row r="119" spans="1:10" ht="20.100000000000001" customHeight="1" x14ac:dyDescent="0.2">
      <c r="A119" s="18"/>
      <c r="B119" s="18"/>
      <c r="C119" s="27" t="s">
        <v>19</v>
      </c>
      <c r="D119" s="7">
        <v>4</v>
      </c>
      <c r="E119" s="73">
        <v>7</v>
      </c>
      <c r="F119" s="62">
        <f t="shared" si="7"/>
        <v>11</v>
      </c>
      <c r="G119" s="7">
        <v>49</v>
      </c>
      <c r="H119" s="8">
        <v>71</v>
      </c>
      <c r="I119" s="62">
        <f t="shared" si="8"/>
        <v>120</v>
      </c>
      <c r="J119" s="61"/>
    </row>
    <row r="120" spans="1:10" ht="20.100000000000001" customHeight="1" x14ac:dyDescent="0.2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00000000000001" customHeight="1" thickBot="1" x14ac:dyDescent="0.25">
      <c r="A121" s="18"/>
      <c r="B121" s="18"/>
      <c r="C121" s="28" t="s">
        <v>22</v>
      </c>
      <c r="D121" s="56">
        <f>IF(COUNT(D99:D120)=0,"NR",SUM(D99:D120))</f>
        <v>16</v>
      </c>
      <c r="E121" s="57">
        <f>IF(COUNT(E99:E120)=0,"NR",SUM(E99:E120))</f>
        <v>26</v>
      </c>
      <c r="F121" s="58">
        <f t="shared" si="7"/>
        <v>42</v>
      </c>
      <c r="G121" s="56">
        <f>IF(COUNT(G99:G120)=0,"NR",SUM(G99:G120))</f>
        <v>204</v>
      </c>
      <c r="H121" s="57">
        <f>IF(COUNT(H99:H120)=0,"NR",SUM(H99:H120))</f>
        <v>322</v>
      </c>
      <c r="I121" s="58">
        <f t="shared" si="8"/>
        <v>526</v>
      </c>
      <c r="J121" s="61"/>
    </row>
    <row r="122" spans="1:1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x14ac:dyDescent="0.2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.5" thickBo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2">
      <c r="A125" s="18"/>
      <c r="B125" s="18"/>
      <c r="C125" s="80" t="s">
        <v>119</v>
      </c>
      <c r="D125" s="87" t="s">
        <v>143</v>
      </c>
      <c r="E125" s="88"/>
      <c r="F125" s="89"/>
      <c r="G125" s="87" t="s">
        <v>144</v>
      </c>
      <c r="H125" s="88"/>
      <c r="I125" s="89"/>
      <c r="J125" s="18"/>
    </row>
    <row r="126" spans="1:10" customFormat="1" ht="20.100000000000001" customHeight="1" thickBot="1" x14ac:dyDescent="0.25">
      <c r="A126" s="18"/>
      <c r="B126" s="18"/>
      <c r="C126" s="81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00000000000001" customHeight="1" x14ac:dyDescent="0.2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00000000000001" customHeight="1" x14ac:dyDescent="0.2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00000000000001" customHeight="1" x14ac:dyDescent="0.2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00000000000001" customHeight="1" x14ac:dyDescent="0.2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00000000000001" customHeight="1" x14ac:dyDescent="0.2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00000000000001" customHeight="1" x14ac:dyDescent="0.2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00000000000001" customHeight="1" x14ac:dyDescent="0.2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00000000000001" customHeight="1" x14ac:dyDescent="0.2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00000000000001" customHeight="1" x14ac:dyDescent="0.2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00000000000001" customHeight="1" x14ac:dyDescent="0.2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00000000000001" customHeight="1" x14ac:dyDescent="0.2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00000000000001" customHeight="1" x14ac:dyDescent="0.2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00000000000001" customHeight="1" x14ac:dyDescent="0.2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00000000000001" customHeight="1" x14ac:dyDescent="0.2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00000000000001" customHeight="1" x14ac:dyDescent="0.2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00000000000001" customHeight="1" x14ac:dyDescent="0.2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00000000000001" customHeight="1" x14ac:dyDescent="0.2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00000000000001" customHeight="1" x14ac:dyDescent="0.2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00000000000001" customHeight="1" x14ac:dyDescent="0.2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00000000000001" customHeight="1" x14ac:dyDescent="0.2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00000000000001" customHeight="1" x14ac:dyDescent="0.2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00000000000001" customHeight="1" x14ac:dyDescent="0.2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00000000000001" customHeight="1" thickBot="1" x14ac:dyDescent="0.2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00000000000001" customHeight="1" x14ac:dyDescent="0.2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x14ac:dyDescent="0.2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.5" thickBo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2">
      <c r="A153" s="18"/>
      <c r="B153" s="18"/>
      <c r="C153" s="80" t="s">
        <v>119</v>
      </c>
      <c r="D153" s="87" t="s">
        <v>143</v>
      </c>
      <c r="E153" s="88"/>
      <c r="F153" s="89"/>
      <c r="G153" s="87" t="s">
        <v>144</v>
      </c>
      <c r="H153" s="88"/>
      <c r="I153" s="89"/>
      <c r="J153" s="18"/>
    </row>
    <row r="154" spans="1:10" customFormat="1" ht="20.100000000000001" customHeight="1" thickBot="1" x14ac:dyDescent="0.25">
      <c r="A154" s="18"/>
      <c r="B154" s="18"/>
      <c r="C154" s="81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00000000000001" customHeight="1" x14ac:dyDescent="0.2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00000000000001" customHeight="1" x14ac:dyDescent="0.2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00000000000001" customHeight="1" x14ac:dyDescent="0.2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00000000000001" customHeight="1" x14ac:dyDescent="0.2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00000000000001" customHeight="1" x14ac:dyDescent="0.2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00000000000001" customHeight="1" x14ac:dyDescent="0.2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00000000000001" customHeight="1" x14ac:dyDescent="0.2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00000000000001" customHeight="1" x14ac:dyDescent="0.2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00000000000001" customHeight="1" x14ac:dyDescent="0.2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00000000000001" customHeight="1" x14ac:dyDescent="0.2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00000000000001" customHeight="1" x14ac:dyDescent="0.2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00000000000001" customHeight="1" x14ac:dyDescent="0.2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00000000000001" customHeight="1" x14ac:dyDescent="0.2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00000000000001" customHeight="1" x14ac:dyDescent="0.2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00000000000001" customHeight="1" x14ac:dyDescent="0.2">
      <c r="A169" s="18"/>
      <c r="B169" s="18"/>
      <c r="C169" s="27" t="s">
        <v>14</v>
      </c>
      <c r="D169" s="7"/>
      <c r="E169" s="8"/>
      <c r="F169" s="62" t="str">
        <f t="shared" si="13"/>
        <v>NR</v>
      </c>
      <c r="G169" s="7"/>
      <c r="H169" s="8"/>
      <c r="I169" s="62" t="str">
        <f t="shared" si="12"/>
        <v>NR</v>
      </c>
      <c r="J169" s="61"/>
    </row>
    <row r="170" spans="1:10" ht="20.100000000000001" customHeight="1" x14ac:dyDescent="0.2">
      <c r="A170" s="18"/>
      <c r="B170" s="18"/>
      <c r="C170" s="27" t="s">
        <v>15</v>
      </c>
      <c r="D170" s="7"/>
      <c r="E170" s="8"/>
      <c r="F170" s="62" t="str">
        <f t="shared" si="13"/>
        <v>NR</v>
      </c>
      <c r="G170" s="7"/>
      <c r="H170" s="8"/>
      <c r="I170" s="62" t="str">
        <f t="shared" si="12"/>
        <v>NR</v>
      </c>
      <c r="J170" s="61"/>
    </row>
    <row r="171" spans="1:10" ht="20.100000000000001" customHeight="1" x14ac:dyDescent="0.2">
      <c r="A171" s="18"/>
      <c r="B171" s="18"/>
      <c r="C171" s="27" t="s">
        <v>16</v>
      </c>
      <c r="D171" s="7"/>
      <c r="E171" s="8"/>
      <c r="F171" s="62" t="str">
        <f t="shared" si="13"/>
        <v>NR</v>
      </c>
      <c r="G171" s="7"/>
      <c r="H171" s="8"/>
      <c r="I171" s="62" t="str">
        <f t="shared" si="12"/>
        <v>NR</v>
      </c>
      <c r="J171" s="61"/>
    </row>
    <row r="172" spans="1:10" ht="20.100000000000001" customHeight="1" x14ac:dyDescent="0.2">
      <c r="A172" s="18"/>
      <c r="B172" s="18"/>
      <c r="C172" s="27" t="s">
        <v>17</v>
      </c>
      <c r="D172" s="7"/>
      <c r="E172" s="8"/>
      <c r="F172" s="62" t="str">
        <f t="shared" si="13"/>
        <v>NR</v>
      </c>
      <c r="G172" s="7"/>
      <c r="H172" s="8"/>
      <c r="I172" s="62" t="str">
        <f t="shared" si="12"/>
        <v>NR</v>
      </c>
      <c r="J172" s="61"/>
    </row>
    <row r="173" spans="1:10" ht="20.100000000000001" customHeight="1" x14ac:dyDescent="0.2">
      <c r="A173" s="18"/>
      <c r="B173" s="18"/>
      <c r="C173" s="27" t="s">
        <v>18</v>
      </c>
      <c r="D173" s="7"/>
      <c r="E173" s="8"/>
      <c r="F173" s="62" t="str">
        <f t="shared" si="13"/>
        <v>NR</v>
      </c>
      <c r="G173" s="7"/>
      <c r="H173" s="8"/>
      <c r="I173" s="62" t="str">
        <f t="shared" si="12"/>
        <v>NR</v>
      </c>
      <c r="J173" s="61"/>
    </row>
    <row r="174" spans="1:10" ht="20.100000000000001" customHeight="1" x14ac:dyDescent="0.2">
      <c r="A174" s="18"/>
      <c r="B174" s="18"/>
      <c r="C174" s="27" t="s">
        <v>25</v>
      </c>
      <c r="D174" s="7"/>
      <c r="E174" s="8"/>
      <c r="F174" s="62" t="str">
        <f t="shared" si="13"/>
        <v>NR</v>
      </c>
      <c r="G174" s="7"/>
      <c r="H174" s="8"/>
      <c r="I174" s="62" t="str">
        <f t="shared" si="12"/>
        <v>NR</v>
      </c>
      <c r="J174" s="61"/>
    </row>
    <row r="175" spans="1:10" ht="20.100000000000001" customHeight="1" x14ac:dyDescent="0.2">
      <c r="A175" s="18"/>
      <c r="B175" s="18"/>
      <c r="C175" s="27" t="s">
        <v>19</v>
      </c>
      <c r="D175" s="7"/>
      <c r="E175" s="8"/>
      <c r="F175" s="62" t="str">
        <f t="shared" si="13"/>
        <v>NR</v>
      </c>
      <c r="G175" s="7"/>
      <c r="H175" s="8"/>
      <c r="I175" s="62" t="str">
        <f t="shared" si="12"/>
        <v>NR</v>
      </c>
      <c r="J175" s="61"/>
    </row>
    <row r="176" spans="1:10" ht="20.100000000000001" customHeight="1" x14ac:dyDescent="0.2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00000000000001" customHeight="1" thickBot="1" x14ac:dyDescent="0.25">
      <c r="A177" s="18"/>
      <c r="B177" s="18"/>
      <c r="C177" s="28" t="s">
        <v>22</v>
      </c>
      <c r="D177" s="56" t="str">
        <f>IF(COUNT(D155:D176)=0,"NR",SUM(D155:D176))</f>
        <v>NR</v>
      </c>
      <c r="E177" s="57" t="str">
        <f>IF(COUNT(E155:E176)=0,"NR",SUM(E155:E176))</f>
        <v>NR</v>
      </c>
      <c r="F177" s="58" t="str">
        <f t="shared" si="13"/>
        <v>NR</v>
      </c>
      <c r="G177" s="56" t="str">
        <f>IF(COUNT(G155:G176)=0,"NR",SUM(G155:G176))</f>
        <v>NR</v>
      </c>
      <c r="H177" s="57" t="str">
        <f>IF(COUNT(H155:H176)=0,"NR",SUM(H155:H176))</f>
        <v>NR</v>
      </c>
      <c r="I177" s="58" t="str">
        <f t="shared" si="12"/>
        <v>NR</v>
      </c>
      <c r="J177" s="61"/>
    </row>
    <row r="178" spans="1:1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x14ac:dyDescent="0.2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.5" thickBo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2">
      <c r="A181" s="18"/>
      <c r="B181" s="18"/>
      <c r="C181" s="80" t="s">
        <v>119</v>
      </c>
      <c r="D181" s="87" t="s">
        <v>143</v>
      </c>
      <c r="E181" s="88"/>
      <c r="F181" s="89"/>
      <c r="G181" s="87" t="s">
        <v>144</v>
      </c>
      <c r="H181" s="88"/>
      <c r="I181" s="89"/>
      <c r="J181" s="18"/>
    </row>
    <row r="182" spans="1:10" customFormat="1" ht="20.100000000000001" customHeight="1" thickBot="1" x14ac:dyDescent="0.25">
      <c r="A182" s="18"/>
      <c r="B182" s="18"/>
      <c r="C182" s="81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00000000000001" customHeight="1" x14ac:dyDescent="0.2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00000000000001" customHeight="1" x14ac:dyDescent="0.2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00000000000001" customHeight="1" x14ac:dyDescent="0.2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00000000000001" customHeight="1" x14ac:dyDescent="0.2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00000000000001" customHeight="1" x14ac:dyDescent="0.2">
      <c r="A187" s="18"/>
      <c r="B187" s="18"/>
      <c r="C187" s="27" t="s">
        <v>4</v>
      </c>
      <c r="D187" s="7"/>
      <c r="E187" s="8"/>
      <c r="F187" s="62" t="str">
        <f t="shared" si="15"/>
        <v>NR</v>
      </c>
      <c r="G187" s="7"/>
      <c r="H187" s="8"/>
      <c r="I187" s="62" t="str">
        <f t="shared" si="14"/>
        <v>NR</v>
      </c>
      <c r="J187" s="61"/>
    </row>
    <row r="188" spans="1:10" ht="20.100000000000001" customHeight="1" x14ac:dyDescent="0.2">
      <c r="A188" s="18"/>
      <c r="B188" s="18"/>
      <c r="C188" s="27" t="s">
        <v>5</v>
      </c>
      <c r="D188" s="7"/>
      <c r="E188" s="8"/>
      <c r="F188" s="62" t="str">
        <f t="shared" si="15"/>
        <v>NR</v>
      </c>
      <c r="G188" s="7"/>
      <c r="H188" s="8"/>
      <c r="I188" s="62" t="str">
        <f t="shared" si="14"/>
        <v>NR</v>
      </c>
      <c r="J188" s="61"/>
    </row>
    <row r="189" spans="1:10" ht="20.100000000000001" customHeight="1" x14ac:dyDescent="0.2">
      <c r="A189" s="18"/>
      <c r="B189" s="18"/>
      <c r="C189" s="27" t="s">
        <v>6</v>
      </c>
      <c r="D189" s="7"/>
      <c r="E189" s="8"/>
      <c r="F189" s="62" t="str">
        <f t="shared" si="15"/>
        <v>NR</v>
      </c>
      <c r="G189" s="7"/>
      <c r="H189" s="8"/>
      <c r="I189" s="62" t="str">
        <f t="shared" si="14"/>
        <v>NR</v>
      </c>
      <c r="J189" s="61"/>
    </row>
    <row r="190" spans="1:10" ht="20.100000000000001" customHeight="1" x14ac:dyDescent="0.2">
      <c r="A190" s="18"/>
      <c r="B190" s="18"/>
      <c r="C190" s="27" t="s">
        <v>7</v>
      </c>
      <c r="D190" s="7"/>
      <c r="E190" s="8"/>
      <c r="F190" s="62" t="str">
        <f t="shared" si="15"/>
        <v>NR</v>
      </c>
      <c r="G190" s="7"/>
      <c r="H190" s="8"/>
      <c r="I190" s="62" t="str">
        <f t="shared" si="14"/>
        <v>NR</v>
      </c>
      <c r="J190" s="61"/>
    </row>
    <row r="191" spans="1:10" ht="20.100000000000001" customHeight="1" x14ac:dyDescent="0.2">
      <c r="A191" s="18"/>
      <c r="B191" s="18"/>
      <c r="C191" s="27" t="s">
        <v>8</v>
      </c>
      <c r="D191" s="7"/>
      <c r="E191" s="8"/>
      <c r="F191" s="62" t="str">
        <f t="shared" si="15"/>
        <v>NR</v>
      </c>
      <c r="G191" s="7"/>
      <c r="H191" s="8"/>
      <c r="I191" s="62" t="str">
        <f t="shared" si="14"/>
        <v>NR</v>
      </c>
      <c r="J191" s="61"/>
    </row>
    <row r="192" spans="1:10" ht="20.100000000000001" customHeight="1" x14ac:dyDescent="0.2">
      <c r="A192" s="18"/>
      <c r="B192" s="18"/>
      <c r="C192" s="27" t="s">
        <v>9</v>
      </c>
      <c r="D192" s="7"/>
      <c r="E192" s="8"/>
      <c r="F192" s="62" t="str">
        <f t="shared" si="15"/>
        <v>NR</v>
      </c>
      <c r="G192" s="7"/>
      <c r="H192" s="8"/>
      <c r="I192" s="62" t="str">
        <f t="shared" si="14"/>
        <v>NR</v>
      </c>
      <c r="J192" s="61"/>
    </row>
    <row r="193" spans="1:10" ht="20.100000000000001" customHeight="1" x14ac:dyDescent="0.2">
      <c r="A193" s="18"/>
      <c r="B193" s="18"/>
      <c r="C193" s="27" t="s">
        <v>10</v>
      </c>
      <c r="D193" s="7"/>
      <c r="E193" s="8"/>
      <c r="F193" s="62" t="str">
        <f t="shared" si="15"/>
        <v>NR</v>
      </c>
      <c r="G193" s="7"/>
      <c r="H193" s="8"/>
      <c r="I193" s="62" t="str">
        <f t="shared" si="14"/>
        <v>NR</v>
      </c>
      <c r="J193" s="61"/>
    </row>
    <row r="194" spans="1:10" ht="20.100000000000001" customHeight="1" x14ac:dyDescent="0.2">
      <c r="A194" s="18"/>
      <c r="B194" s="18"/>
      <c r="C194" s="27" t="s">
        <v>11</v>
      </c>
      <c r="D194" s="7"/>
      <c r="E194" s="8"/>
      <c r="F194" s="62" t="str">
        <f t="shared" si="15"/>
        <v>NR</v>
      </c>
      <c r="G194" s="7"/>
      <c r="H194" s="8"/>
      <c r="I194" s="62" t="str">
        <f t="shared" si="14"/>
        <v>NR</v>
      </c>
      <c r="J194" s="61"/>
    </row>
    <row r="195" spans="1:10" ht="20.100000000000001" customHeight="1" x14ac:dyDescent="0.2">
      <c r="A195" s="18"/>
      <c r="B195" s="18"/>
      <c r="C195" s="27" t="s">
        <v>12</v>
      </c>
      <c r="D195" s="7"/>
      <c r="E195" s="8"/>
      <c r="F195" s="62" t="str">
        <f t="shared" si="15"/>
        <v>NR</v>
      </c>
      <c r="G195" s="7"/>
      <c r="H195" s="8"/>
      <c r="I195" s="62" t="str">
        <f t="shared" si="14"/>
        <v>NR</v>
      </c>
      <c r="J195" s="61"/>
    </row>
    <row r="196" spans="1:10" ht="20.100000000000001" customHeight="1" x14ac:dyDescent="0.2">
      <c r="A196" s="18"/>
      <c r="B196" s="18"/>
      <c r="C196" s="27" t="s">
        <v>13</v>
      </c>
      <c r="D196" s="7"/>
      <c r="E196" s="8"/>
      <c r="F196" s="62" t="str">
        <f t="shared" si="15"/>
        <v>NR</v>
      </c>
      <c r="G196" s="7"/>
      <c r="H196" s="8"/>
      <c r="I196" s="62" t="str">
        <f t="shared" si="14"/>
        <v>NR</v>
      </c>
      <c r="J196" s="61"/>
    </row>
    <row r="197" spans="1:10" ht="20.100000000000001" customHeight="1" x14ac:dyDescent="0.2">
      <c r="A197" s="18"/>
      <c r="B197" s="18"/>
      <c r="C197" s="27" t="s">
        <v>14</v>
      </c>
      <c r="D197" s="7"/>
      <c r="E197" s="8"/>
      <c r="F197" s="62" t="str">
        <f t="shared" si="15"/>
        <v>NR</v>
      </c>
      <c r="G197" s="7"/>
      <c r="H197" s="8"/>
      <c r="I197" s="62" t="str">
        <f t="shared" si="14"/>
        <v>NR</v>
      </c>
      <c r="J197" s="61"/>
    </row>
    <row r="198" spans="1:10" ht="20.100000000000001" customHeight="1" x14ac:dyDescent="0.2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00000000000001" customHeight="1" x14ac:dyDescent="0.2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00000000000001" customHeight="1" x14ac:dyDescent="0.2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00000000000001" customHeight="1" x14ac:dyDescent="0.2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00000000000001" customHeight="1" x14ac:dyDescent="0.2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00000000000001" customHeight="1" x14ac:dyDescent="0.2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00000000000001" customHeight="1" x14ac:dyDescent="0.2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00000000000001" customHeight="1" thickBot="1" x14ac:dyDescent="0.2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x14ac:dyDescent="0.2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.5" thickBo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2">
      <c r="A210" s="18"/>
      <c r="B210" s="18"/>
      <c r="C210" s="80" t="s">
        <v>119</v>
      </c>
      <c r="D210" s="87" t="s">
        <v>143</v>
      </c>
      <c r="E210" s="88"/>
      <c r="F210" s="89"/>
      <c r="G210" s="87" t="s">
        <v>144</v>
      </c>
      <c r="H210" s="88"/>
      <c r="I210" s="89"/>
      <c r="J210" s="18"/>
    </row>
    <row r="211" spans="1:10" customFormat="1" ht="20.100000000000001" customHeight="1" thickBot="1" x14ac:dyDescent="0.25">
      <c r="A211" s="18"/>
      <c r="B211" s="18"/>
      <c r="C211" s="81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00000000000001" customHeight="1" x14ac:dyDescent="0.2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00000000000001" customHeight="1" x14ac:dyDescent="0.2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00000000000001" customHeight="1" x14ac:dyDescent="0.2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00000000000001" customHeight="1" x14ac:dyDescent="0.2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00000000000001" customHeight="1" x14ac:dyDescent="0.2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00000000000001" customHeight="1" x14ac:dyDescent="0.2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00000000000001" customHeight="1" x14ac:dyDescent="0.2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00000000000001" customHeight="1" x14ac:dyDescent="0.2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00000000000001" customHeight="1" x14ac:dyDescent="0.2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00000000000001" customHeight="1" x14ac:dyDescent="0.2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00000000000001" customHeight="1" x14ac:dyDescent="0.2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00000000000001" customHeight="1" x14ac:dyDescent="0.2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00000000000001" customHeight="1" x14ac:dyDescent="0.2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00000000000001" customHeight="1" x14ac:dyDescent="0.2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00000000000001" customHeight="1" x14ac:dyDescent="0.2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00000000000001" customHeight="1" x14ac:dyDescent="0.2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00000000000001" customHeight="1" x14ac:dyDescent="0.2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00000000000001" customHeight="1" x14ac:dyDescent="0.2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00000000000001" customHeight="1" x14ac:dyDescent="0.2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00000000000001" customHeight="1" x14ac:dyDescent="0.2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00000000000001" customHeight="1" x14ac:dyDescent="0.2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00000000000001" customHeight="1" x14ac:dyDescent="0.2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00000000000001" customHeight="1" thickBot="1" x14ac:dyDescent="0.2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00000000000001" customHeight="1" x14ac:dyDescent="0.2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x14ac:dyDescent="0.2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.5" thickBo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2">
      <c r="A238" s="18"/>
      <c r="B238" s="18"/>
      <c r="C238" s="80" t="s">
        <v>119</v>
      </c>
      <c r="D238" s="87" t="s">
        <v>143</v>
      </c>
      <c r="E238" s="88"/>
      <c r="F238" s="89"/>
      <c r="G238" s="87" t="s">
        <v>144</v>
      </c>
      <c r="H238" s="88"/>
      <c r="I238" s="89"/>
      <c r="J238" s="18"/>
    </row>
    <row r="239" spans="1:10" customFormat="1" ht="20.100000000000001" customHeight="1" thickBot="1" x14ac:dyDescent="0.25">
      <c r="A239" s="18"/>
      <c r="B239" s="18"/>
      <c r="C239" s="81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00000000000001" customHeight="1" x14ac:dyDescent="0.2">
      <c r="A240" s="18"/>
      <c r="B240" s="18"/>
      <c r="C240" s="24" t="s">
        <v>0</v>
      </c>
      <c r="D240" s="5"/>
      <c r="E240" s="6"/>
      <c r="F240" s="54" t="str">
        <f>IF(COUNT(D240:E240)=0,"NR",SUM(D240:E240))</f>
        <v>NR</v>
      </c>
      <c r="G240" s="5"/>
      <c r="H240" s="6"/>
      <c r="I240" s="54" t="str">
        <f t="shared" ref="I240:I262" si="18">IF(COUNT(G240:H240)=0,"NR",SUM(G240:H240))</f>
        <v>NR</v>
      </c>
      <c r="J240" s="18"/>
    </row>
    <row r="241" spans="1:10" ht="20.100000000000001" customHeight="1" x14ac:dyDescent="0.2">
      <c r="A241" s="18"/>
      <c r="B241" s="18"/>
      <c r="C241" s="25" t="s">
        <v>1</v>
      </c>
      <c r="D241" s="7"/>
      <c r="E241" s="8"/>
      <c r="F241" s="62" t="str">
        <f t="shared" ref="F241:F262" si="19">IF(COUNT(D241:E241)=0,"NR",SUM(D241:E241))</f>
        <v>NR</v>
      </c>
      <c r="G241" s="7"/>
      <c r="H241" s="8"/>
      <c r="I241" s="62" t="str">
        <f t="shared" si="18"/>
        <v>NR</v>
      </c>
      <c r="J241" s="61"/>
    </row>
    <row r="242" spans="1:10" ht="20.100000000000001" customHeight="1" x14ac:dyDescent="0.2">
      <c r="A242" s="18"/>
      <c r="B242" s="18"/>
      <c r="C242" s="26" t="s">
        <v>2</v>
      </c>
      <c r="D242" s="7"/>
      <c r="E242" s="8"/>
      <c r="F242" s="62" t="str">
        <f t="shared" si="19"/>
        <v>NR</v>
      </c>
      <c r="G242" s="7"/>
      <c r="H242" s="8"/>
      <c r="I242" s="62" t="str">
        <f t="shared" si="18"/>
        <v>NR</v>
      </c>
      <c r="J242" s="61"/>
    </row>
    <row r="243" spans="1:10" ht="20.100000000000001" customHeight="1" x14ac:dyDescent="0.2">
      <c r="A243" s="18"/>
      <c r="B243" s="18"/>
      <c r="C243" s="26" t="s">
        <v>3</v>
      </c>
      <c r="D243" s="7"/>
      <c r="E243" s="8"/>
      <c r="F243" s="62" t="str">
        <f t="shared" si="19"/>
        <v>NR</v>
      </c>
      <c r="G243" s="7"/>
      <c r="H243" s="8"/>
      <c r="I243" s="62" t="str">
        <f t="shared" si="18"/>
        <v>NR</v>
      </c>
      <c r="J243" s="61"/>
    </row>
    <row r="244" spans="1:10" ht="20.100000000000001" customHeight="1" x14ac:dyDescent="0.2">
      <c r="A244" s="18"/>
      <c r="B244" s="18"/>
      <c r="C244" s="27" t="s">
        <v>4</v>
      </c>
      <c r="D244" s="7"/>
      <c r="E244" s="8"/>
      <c r="F244" s="62" t="str">
        <f t="shared" si="19"/>
        <v>NR</v>
      </c>
      <c r="G244" s="7"/>
      <c r="H244" s="8"/>
      <c r="I244" s="62" t="str">
        <f t="shared" si="18"/>
        <v>NR</v>
      </c>
      <c r="J244" s="61"/>
    </row>
    <row r="245" spans="1:10" ht="20.100000000000001" customHeight="1" x14ac:dyDescent="0.2">
      <c r="A245" s="18"/>
      <c r="B245" s="18"/>
      <c r="C245" s="27" t="s">
        <v>5</v>
      </c>
      <c r="D245" s="7"/>
      <c r="E245" s="8"/>
      <c r="F245" s="62" t="str">
        <f t="shared" si="19"/>
        <v>NR</v>
      </c>
      <c r="G245" s="7"/>
      <c r="H245" s="8"/>
      <c r="I245" s="62" t="str">
        <f t="shared" si="18"/>
        <v>NR</v>
      </c>
      <c r="J245" s="61"/>
    </row>
    <row r="246" spans="1:10" ht="20.100000000000001" customHeight="1" x14ac:dyDescent="0.2">
      <c r="A246" s="18"/>
      <c r="B246" s="18"/>
      <c r="C246" s="27" t="s">
        <v>6</v>
      </c>
      <c r="D246" s="7"/>
      <c r="E246" s="8"/>
      <c r="F246" s="62" t="str">
        <f t="shared" si="19"/>
        <v>NR</v>
      </c>
      <c r="G246" s="7"/>
      <c r="H246" s="8"/>
      <c r="I246" s="62" t="str">
        <f t="shared" si="18"/>
        <v>NR</v>
      </c>
      <c r="J246" s="61"/>
    </row>
    <row r="247" spans="1:10" ht="20.100000000000001" customHeight="1" x14ac:dyDescent="0.2">
      <c r="A247" s="18"/>
      <c r="B247" s="18"/>
      <c r="C247" s="27" t="s">
        <v>7</v>
      </c>
      <c r="D247" s="7"/>
      <c r="E247" s="8"/>
      <c r="F247" s="62" t="str">
        <f t="shared" si="19"/>
        <v>NR</v>
      </c>
      <c r="G247" s="7"/>
      <c r="H247" s="8"/>
      <c r="I247" s="62" t="str">
        <f t="shared" si="18"/>
        <v>NR</v>
      </c>
      <c r="J247" s="61"/>
    </row>
    <row r="248" spans="1:10" ht="20.100000000000001" customHeight="1" x14ac:dyDescent="0.2">
      <c r="A248" s="18"/>
      <c r="B248" s="18"/>
      <c r="C248" s="27" t="s">
        <v>8</v>
      </c>
      <c r="D248" s="7"/>
      <c r="E248" s="8"/>
      <c r="F248" s="62" t="str">
        <f t="shared" si="19"/>
        <v>NR</v>
      </c>
      <c r="G248" s="7"/>
      <c r="H248" s="8"/>
      <c r="I248" s="62" t="str">
        <f t="shared" si="18"/>
        <v>NR</v>
      </c>
      <c r="J248" s="61"/>
    </row>
    <row r="249" spans="1:10" ht="20.100000000000001" customHeight="1" x14ac:dyDescent="0.2">
      <c r="A249" s="18"/>
      <c r="B249" s="18"/>
      <c r="C249" s="27" t="s">
        <v>9</v>
      </c>
      <c r="D249" s="7"/>
      <c r="E249" s="8"/>
      <c r="F249" s="62" t="str">
        <f t="shared" si="19"/>
        <v>NR</v>
      </c>
      <c r="G249" s="7"/>
      <c r="H249" s="8"/>
      <c r="I249" s="62" t="str">
        <f t="shared" si="18"/>
        <v>NR</v>
      </c>
      <c r="J249" s="61"/>
    </row>
    <row r="250" spans="1:10" ht="20.100000000000001" customHeight="1" x14ac:dyDescent="0.2">
      <c r="A250" s="18"/>
      <c r="B250" s="18"/>
      <c r="C250" s="27" t="s">
        <v>10</v>
      </c>
      <c r="D250" s="7"/>
      <c r="E250" s="8"/>
      <c r="F250" s="62" t="str">
        <f t="shared" si="19"/>
        <v>NR</v>
      </c>
      <c r="G250" s="7"/>
      <c r="H250" s="8"/>
      <c r="I250" s="62" t="str">
        <f t="shared" si="18"/>
        <v>NR</v>
      </c>
      <c r="J250" s="61"/>
    </row>
    <row r="251" spans="1:10" ht="20.100000000000001" customHeight="1" x14ac:dyDescent="0.2">
      <c r="A251" s="18"/>
      <c r="B251" s="18"/>
      <c r="C251" s="27" t="s">
        <v>11</v>
      </c>
      <c r="D251" s="7"/>
      <c r="E251" s="8"/>
      <c r="F251" s="62" t="str">
        <f t="shared" si="19"/>
        <v>NR</v>
      </c>
      <c r="G251" s="7"/>
      <c r="H251" s="8"/>
      <c r="I251" s="62" t="str">
        <f t="shared" si="18"/>
        <v>NR</v>
      </c>
      <c r="J251" s="61"/>
    </row>
    <row r="252" spans="1:10" ht="20.100000000000001" customHeight="1" x14ac:dyDescent="0.2">
      <c r="A252" s="18"/>
      <c r="B252" s="18"/>
      <c r="C252" s="27" t="s">
        <v>12</v>
      </c>
      <c r="D252" s="7"/>
      <c r="E252" s="8"/>
      <c r="F252" s="62" t="str">
        <f t="shared" si="19"/>
        <v>NR</v>
      </c>
      <c r="G252" s="7"/>
      <c r="H252" s="8"/>
      <c r="I252" s="62" t="str">
        <f t="shared" si="18"/>
        <v>NR</v>
      </c>
      <c r="J252" s="61"/>
    </row>
    <row r="253" spans="1:10" ht="20.100000000000001" customHeight="1" x14ac:dyDescent="0.2">
      <c r="A253" s="18"/>
      <c r="B253" s="18"/>
      <c r="C253" s="27" t="s">
        <v>13</v>
      </c>
      <c r="D253" s="7"/>
      <c r="E253" s="8"/>
      <c r="F253" s="62" t="str">
        <f t="shared" si="19"/>
        <v>NR</v>
      </c>
      <c r="G253" s="7"/>
      <c r="H253" s="8"/>
      <c r="I253" s="62" t="str">
        <f t="shared" si="18"/>
        <v>NR</v>
      </c>
      <c r="J253" s="61"/>
    </row>
    <row r="254" spans="1:10" ht="20.100000000000001" customHeight="1" x14ac:dyDescent="0.2">
      <c r="A254" s="18"/>
      <c r="B254" s="18"/>
      <c r="C254" s="27" t="s">
        <v>14</v>
      </c>
      <c r="D254" s="7"/>
      <c r="E254" s="8"/>
      <c r="F254" s="62" t="str">
        <f t="shared" si="19"/>
        <v>NR</v>
      </c>
      <c r="G254" s="7"/>
      <c r="H254" s="8"/>
      <c r="I254" s="62" t="str">
        <f t="shared" si="18"/>
        <v>NR</v>
      </c>
      <c r="J254" s="61"/>
    </row>
    <row r="255" spans="1:10" ht="20.100000000000001" customHeight="1" x14ac:dyDescent="0.2">
      <c r="A255" s="18"/>
      <c r="B255" s="18"/>
      <c r="C255" s="27" t="s">
        <v>15</v>
      </c>
      <c r="D255" s="7"/>
      <c r="E255" s="8"/>
      <c r="F255" s="62" t="str">
        <f t="shared" si="19"/>
        <v>NR</v>
      </c>
      <c r="G255" s="7"/>
      <c r="H255" s="8"/>
      <c r="I255" s="62" t="str">
        <f t="shared" si="18"/>
        <v>NR</v>
      </c>
      <c r="J255" s="61"/>
    </row>
    <row r="256" spans="1:10" ht="20.100000000000001" customHeight="1" x14ac:dyDescent="0.2">
      <c r="A256" s="18"/>
      <c r="B256" s="18"/>
      <c r="C256" s="27" t="s">
        <v>16</v>
      </c>
      <c r="D256" s="7"/>
      <c r="E256" s="8"/>
      <c r="F256" s="62" t="str">
        <f t="shared" si="19"/>
        <v>NR</v>
      </c>
      <c r="G256" s="7"/>
      <c r="H256" s="8"/>
      <c r="I256" s="62" t="str">
        <f t="shared" si="18"/>
        <v>NR</v>
      </c>
      <c r="J256" s="61"/>
    </row>
    <row r="257" spans="1:10" ht="20.100000000000001" customHeight="1" x14ac:dyDescent="0.2">
      <c r="A257" s="18"/>
      <c r="B257" s="18"/>
      <c r="C257" s="27" t="s">
        <v>17</v>
      </c>
      <c r="D257" s="7"/>
      <c r="E257" s="8"/>
      <c r="F257" s="62" t="str">
        <f t="shared" si="19"/>
        <v>NR</v>
      </c>
      <c r="G257" s="7"/>
      <c r="H257" s="8"/>
      <c r="I257" s="62" t="str">
        <f t="shared" si="18"/>
        <v>NR</v>
      </c>
      <c r="J257" s="61"/>
    </row>
    <row r="258" spans="1:10" ht="20.100000000000001" customHeight="1" x14ac:dyDescent="0.2">
      <c r="A258" s="18"/>
      <c r="B258" s="18"/>
      <c r="C258" s="27" t="s">
        <v>18</v>
      </c>
      <c r="D258" s="7"/>
      <c r="E258" s="8"/>
      <c r="F258" s="62" t="str">
        <f t="shared" si="19"/>
        <v>NR</v>
      </c>
      <c r="G258" s="7"/>
      <c r="H258" s="8"/>
      <c r="I258" s="62" t="str">
        <f t="shared" si="18"/>
        <v>NR</v>
      </c>
      <c r="J258" s="61"/>
    </row>
    <row r="259" spans="1:10" ht="20.100000000000001" customHeight="1" x14ac:dyDescent="0.2">
      <c r="A259" s="18"/>
      <c r="B259" s="18"/>
      <c r="C259" s="27" t="s">
        <v>25</v>
      </c>
      <c r="D259" s="7"/>
      <c r="E259" s="8"/>
      <c r="F259" s="62" t="str">
        <f t="shared" si="19"/>
        <v>NR</v>
      </c>
      <c r="G259" s="7"/>
      <c r="H259" s="8"/>
      <c r="I259" s="62" t="str">
        <f t="shared" si="18"/>
        <v>NR</v>
      </c>
      <c r="J259" s="61"/>
    </row>
    <row r="260" spans="1:10" ht="20.100000000000001" customHeight="1" x14ac:dyDescent="0.2">
      <c r="A260" s="18"/>
      <c r="B260" s="18"/>
      <c r="C260" s="27" t="s">
        <v>19</v>
      </c>
      <c r="D260" s="7"/>
      <c r="E260" s="8"/>
      <c r="F260" s="62" t="str">
        <f t="shared" si="19"/>
        <v>NR</v>
      </c>
      <c r="G260" s="7"/>
      <c r="H260" s="8"/>
      <c r="I260" s="62" t="str">
        <f t="shared" si="18"/>
        <v>NR</v>
      </c>
      <c r="J260" s="61"/>
    </row>
    <row r="261" spans="1:10" ht="20.100000000000001" customHeight="1" x14ac:dyDescent="0.2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00000000000001" customHeight="1" thickBot="1" x14ac:dyDescent="0.25">
      <c r="A262" s="18"/>
      <c r="B262" s="18"/>
      <c r="C262" s="28" t="s">
        <v>22</v>
      </c>
      <c r="D262" s="56" t="str">
        <f>IF(COUNT(D240:D261)=0,"NR",SUM(D240:D261))</f>
        <v>NR</v>
      </c>
      <c r="E262" s="57" t="str">
        <f>IF(COUNT(E240:E261)=0,"NR",SUM(E240:E261))</f>
        <v>NR</v>
      </c>
      <c r="F262" s="58" t="str">
        <f t="shared" si="19"/>
        <v>NR</v>
      </c>
      <c r="G262" s="56" t="str">
        <f>IF(COUNT(G240:G261)=0,"NR",SUM(G240:G261))</f>
        <v>NR</v>
      </c>
      <c r="H262" s="57" t="str">
        <f>IF(COUNT(H240:H261)=0,"NR",SUM(H240:H261))</f>
        <v>NR</v>
      </c>
      <c r="I262" s="58" t="str">
        <f t="shared" si="18"/>
        <v>NR</v>
      </c>
      <c r="J262" s="61"/>
    </row>
    <row r="263" spans="1:10" customForma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x14ac:dyDescent="0.2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.5" thickBo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2">
      <c r="A267" s="18"/>
      <c r="B267" s="18"/>
      <c r="C267" s="80" t="s">
        <v>119</v>
      </c>
      <c r="D267" s="87" t="s">
        <v>143</v>
      </c>
      <c r="E267" s="88"/>
      <c r="F267" s="89"/>
      <c r="G267" s="87" t="s">
        <v>144</v>
      </c>
      <c r="H267" s="88"/>
      <c r="I267" s="89"/>
      <c r="J267" s="18"/>
    </row>
    <row r="268" spans="1:10" customFormat="1" ht="20.100000000000001" customHeight="1" thickBot="1" x14ac:dyDescent="0.25">
      <c r="A268" s="18"/>
      <c r="B268" s="18"/>
      <c r="C268" s="81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00000000000001" customHeight="1" x14ac:dyDescent="0.2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00000000000001" customHeight="1" x14ac:dyDescent="0.2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00000000000001" customHeight="1" x14ac:dyDescent="0.2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00000000000001" customHeight="1" x14ac:dyDescent="0.2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00000000000001" customHeight="1" x14ac:dyDescent="0.2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00000000000001" customHeight="1" x14ac:dyDescent="0.2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00000000000001" customHeight="1" x14ac:dyDescent="0.2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00000000000001" customHeight="1" x14ac:dyDescent="0.2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00000000000001" customHeight="1" x14ac:dyDescent="0.2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/>
      <c r="I277" s="62" t="str">
        <f t="shared" si="20"/>
        <v>NR</v>
      </c>
      <c r="J277" s="61"/>
    </row>
    <row r="278" spans="1:10" ht="20.100000000000001" customHeight="1" x14ac:dyDescent="0.2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00000000000001" customHeight="1" x14ac:dyDescent="0.2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00000000000001" customHeight="1" x14ac:dyDescent="0.2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00000000000001" customHeight="1" x14ac:dyDescent="0.2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00000000000001" customHeight="1" x14ac:dyDescent="0.2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00000000000001" customHeight="1" x14ac:dyDescent="0.2">
      <c r="A283" s="18"/>
      <c r="B283" s="18"/>
      <c r="C283" s="27" t="s">
        <v>14</v>
      </c>
      <c r="D283" s="7"/>
      <c r="E283" s="8"/>
      <c r="F283" s="62" t="str">
        <f t="shared" si="21"/>
        <v>NR</v>
      </c>
      <c r="G283" s="7"/>
      <c r="H283" s="8"/>
      <c r="I283" s="62" t="str">
        <f t="shared" si="20"/>
        <v>NR</v>
      </c>
      <c r="J283" s="61"/>
    </row>
    <row r="284" spans="1:10" ht="20.100000000000001" customHeight="1" x14ac:dyDescent="0.2">
      <c r="A284" s="18"/>
      <c r="B284" s="18"/>
      <c r="C284" s="27" t="s">
        <v>15</v>
      </c>
      <c r="D284" s="7"/>
      <c r="E284" s="8"/>
      <c r="F284" s="62" t="str">
        <f t="shared" si="21"/>
        <v>NR</v>
      </c>
      <c r="G284" s="7"/>
      <c r="H284" s="8"/>
      <c r="I284" s="62" t="str">
        <f t="shared" si="20"/>
        <v>NR</v>
      </c>
      <c r="J284" s="61"/>
    </row>
    <row r="285" spans="1:10" ht="20.100000000000001" customHeight="1" x14ac:dyDescent="0.2">
      <c r="A285" s="18"/>
      <c r="B285" s="18"/>
      <c r="C285" s="27" t="s">
        <v>16</v>
      </c>
      <c r="D285" s="7"/>
      <c r="E285" s="8"/>
      <c r="F285" s="62" t="str">
        <f t="shared" si="21"/>
        <v>NR</v>
      </c>
      <c r="G285" s="7"/>
      <c r="H285" s="8"/>
      <c r="I285" s="62" t="str">
        <f t="shared" si="20"/>
        <v>NR</v>
      </c>
      <c r="J285" s="61"/>
    </row>
    <row r="286" spans="1:10" ht="20.100000000000001" customHeight="1" x14ac:dyDescent="0.2">
      <c r="A286" s="18"/>
      <c r="B286" s="18"/>
      <c r="C286" s="27" t="s">
        <v>17</v>
      </c>
      <c r="D286" s="7"/>
      <c r="E286" s="8"/>
      <c r="F286" s="62" t="str">
        <f t="shared" si="21"/>
        <v>NR</v>
      </c>
      <c r="G286" s="7"/>
      <c r="H286" s="8"/>
      <c r="I286" s="62" t="str">
        <f t="shared" si="20"/>
        <v>NR</v>
      </c>
      <c r="J286" s="61"/>
    </row>
    <row r="287" spans="1:10" ht="20.100000000000001" customHeight="1" x14ac:dyDescent="0.2">
      <c r="A287" s="18"/>
      <c r="B287" s="18"/>
      <c r="C287" s="27" t="s">
        <v>18</v>
      </c>
      <c r="D287" s="7"/>
      <c r="E287" s="8"/>
      <c r="F287" s="62" t="str">
        <f t="shared" si="21"/>
        <v>NR</v>
      </c>
      <c r="G287" s="7"/>
      <c r="H287" s="8"/>
      <c r="I287" s="62" t="str">
        <f t="shared" si="20"/>
        <v>NR</v>
      </c>
      <c r="J287" s="61"/>
    </row>
    <row r="288" spans="1:10" ht="20.100000000000001" customHeight="1" x14ac:dyDescent="0.2">
      <c r="A288" s="18"/>
      <c r="B288" s="18"/>
      <c r="C288" s="27" t="s">
        <v>25</v>
      </c>
      <c r="D288" s="7"/>
      <c r="E288" s="8"/>
      <c r="F288" s="62" t="str">
        <f t="shared" si="21"/>
        <v>NR</v>
      </c>
      <c r="G288" s="7"/>
      <c r="H288" s="8"/>
      <c r="I288" s="62" t="str">
        <f t="shared" si="20"/>
        <v>NR</v>
      </c>
      <c r="J288" s="61"/>
    </row>
    <row r="289" spans="1:10" ht="20.100000000000001" customHeight="1" x14ac:dyDescent="0.2">
      <c r="A289" s="18"/>
      <c r="B289" s="18"/>
      <c r="C289" s="27" t="s">
        <v>19</v>
      </c>
      <c r="D289" s="7"/>
      <c r="E289" s="8"/>
      <c r="F289" s="62" t="str">
        <f t="shared" si="21"/>
        <v>NR</v>
      </c>
      <c r="G289" s="7"/>
      <c r="H289" s="8"/>
      <c r="I289" s="62" t="str">
        <f t="shared" si="20"/>
        <v>NR</v>
      </c>
      <c r="J289" s="61"/>
    </row>
    <row r="290" spans="1:10" ht="20.100000000000001" customHeight="1" x14ac:dyDescent="0.2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00000000000001" customHeight="1" thickBot="1" x14ac:dyDescent="0.25">
      <c r="A291" s="18"/>
      <c r="B291" s="18"/>
      <c r="C291" s="28" t="s">
        <v>22</v>
      </c>
      <c r="D291" s="56" t="str">
        <f>IF(COUNT(D269:D290)=0,"NR",SUM(D269:D290))</f>
        <v>NR</v>
      </c>
      <c r="E291" s="57" t="str">
        <f>IF(COUNT(E269:E290)=0,"NR",SUM(E269:E290))</f>
        <v>NR</v>
      </c>
      <c r="F291" s="58" t="str">
        <f t="shared" si="21"/>
        <v>NR</v>
      </c>
      <c r="G291" s="56" t="str">
        <f>IF(COUNT(G269:G290)=0,"NR",SUM(G269:G290))</f>
        <v>NR</v>
      </c>
      <c r="H291" s="57" t="str">
        <f>IF(COUNT(H269:H290)=0,"NR",SUM(H269:H290))</f>
        <v>NR</v>
      </c>
      <c r="I291" s="58" t="str">
        <f t="shared" si="20"/>
        <v>NR</v>
      </c>
      <c r="J291" s="61"/>
    </row>
    <row r="292" spans="1:10" customForma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x14ac:dyDescent="0.2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.5" thickBo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2">
      <c r="A296" s="18"/>
      <c r="B296" s="18"/>
      <c r="C296" s="80" t="s">
        <v>119</v>
      </c>
      <c r="D296" s="87" t="s">
        <v>143</v>
      </c>
      <c r="E296" s="88"/>
      <c r="F296" s="89"/>
      <c r="G296" s="87" t="s">
        <v>144</v>
      </c>
      <c r="H296" s="88"/>
      <c r="I296" s="89"/>
      <c r="J296" s="18"/>
    </row>
    <row r="297" spans="1:10" customFormat="1" ht="20.100000000000001" customHeight="1" thickBot="1" x14ac:dyDescent="0.25">
      <c r="A297" s="18"/>
      <c r="B297" s="18"/>
      <c r="C297" s="81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00000000000001" customHeight="1" x14ac:dyDescent="0.2">
      <c r="A298" s="18"/>
      <c r="B298" s="18"/>
      <c r="C298" s="24" t="s">
        <v>0</v>
      </c>
      <c r="D298" s="5"/>
      <c r="E298" s="6"/>
      <c r="F298" s="54" t="str">
        <f>IF(COUNT(D298:E298)=0,"NR",SUM(D298:E298))</f>
        <v>NR</v>
      </c>
      <c r="G298" s="5"/>
      <c r="H298" s="6"/>
      <c r="I298" s="54" t="str">
        <f t="shared" ref="I298:I320" si="22">IF(COUNT(G298:H298)=0,"NR",SUM(G298:H298))</f>
        <v>NR</v>
      </c>
      <c r="J298" s="61"/>
    </row>
    <row r="299" spans="1:10" ht="20.100000000000001" customHeight="1" x14ac:dyDescent="0.2">
      <c r="A299" s="18"/>
      <c r="B299" s="18"/>
      <c r="C299" s="25" t="s">
        <v>1</v>
      </c>
      <c r="D299" s="7"/>
      <c r="E299" s="8"/>
      <c r="F299" s="62" t="str">
        <f t="shared" ref="F299:F320" si="23">IF(COUNT(D299:E299)=0,"NR",SUM(D299:E299))</f>
        <v>NR</v>
      </c>
      <c r="G299" s="7"/>
      <c r="H299" s="8"/>
      <c r="I299" s="62" t="str">
        <f t="shared" si="22"/>
        <v>NR</v>
      </c>
      <c r="J299" s="61"/>
    </row>
    <row r="300" spans="1:10" ht="20.100000000000001" customHeight="1" x14ac:dyDescent="0.2">
      <c r="A300" s="18"/>
      <c r="B300" s="18"/>
      <c r="C300" s="26" t="s">
        <v>2</v>
      </c>
      <c r="D300" s="7"/>
      <c r="E300" s="8"/>
      <c r="F300" s="62" t="str">
        <f t="shared" si="23"/>
        <v>NR</v>
      </c>
      <c r="G300" s="7"/>
      <c r="H300" s="8"/>
      <c r="I300" s="62" t="str">
        <f t="shared" si="22"/>
        <v>NR</v>
      </c>
      <c r="J300" s="61"/>
    </row>
    <row r="301" spans="1:10" ht="20.100000000000001" customHeight="1" x14ac:dyDescent="0.2">
      <c r="A301" s="18"/>
      <c r="B301" s="18"/>
      <c r="C301" s="26" t="s">
        <v>3</v>
      </c>
      <c r="D301" s="7"/>
      <c r="E301" s="8"/>
      <c r="F301" s="62" t="str">
        <f t="shared" si="23"/>
        <v>NR</v>
      </c>
      <c r="G301" s="7"/>
      <c r="H301" s="8"/>
      <c r="I301" s="62" t="str">
        <f t="shared" si="22"/>
        <v>NR</v>
      </c>
      <c r="J301" s="61"/>
    </row>
    <row r="302" spans="1:10" ht="20.100000000000001" customHeight="1" x14ac:dyDescent="0.2">
      <c r="A302" s="18"/>
      <c r="B302" s="18"/>
      <c r="C302" s="27" t="s">
        <v>4</v>
      </c>
      <c r="D302" s="7"/>
      <c r="E302" s="8"/>
      <c r="F302" s="62" t="str">
        <f t="shared" si="23"/>
        <v>NR</v>
      </c>
      <c r="G302" s="7"/>
      <c r="H302" s="8"/>
      <c r="I302" s="62" t="str">
        <f t="shared" si="22"/>
        <v>NR</v>
      </c>
      <c r="J302" s="61"/>
    </row>
    <row r="303" spans="1:10" ht="20.100000000000001" customHeight="1" x14ac:dyDescent="0.2">
      <c r="A303" s="18"/>
      <c r="B303" s="18"/>
      <c r="C303" s="27" t="s">
        <v>5</v>
      </c>
      <c r="D303" s="7"/>
      <c r="E303" s="8"/>
      <c r="F303" s="62" t="str">
        <f t="shared" si="23"/>
        <v>NR</v>
      </c>
      <c r="G303" s="7"/>
      <c r="H303" s="8"/>
      <c r="I303" s="62" t="str">
        <f t="shared" si="22"/>
        <v>NR</v>
      </c>
      <c r="J303" s="61"/>
    </row>
    <row r="304" spans="1:10" ht="20.100000000000001" customHeight="1" x14ac:dyDescent="0.2">
      <c r="A304" s="18"/>
      <c r="B304" s="18"/>
      <c r="C304" s="27" t="s">
        <v>6</v>
      </c>
      <c r="D304" s="7"/>
      <c r="E304" s="8"/>
      <c r="F304" s="62" t="str">
        <f t="shared" si="23"/>
        <v>NR</v>
      </c>
      <c r="G304" s="7"/>
      <c r="H304" s="8"/>
      <c r="I304" s="62" t="str">
        <f t="shared" si="22"/>
        <v>NR</v>
      </c>
      <c r="J304" s="61"/>
    </row>
    <row r="305" spans="1:10" ht="20.100000000000001" customHeight="1" x14ac:dyDescent="0.2">
      <c r="A305" s="18"/>
      <c r="B305" s="18"/>
      <c r="C305" s="27" t="s">
        <v>7</v>
      </c>
      <c r="D305" s="7"/>
      <c r="E305" s="8"/>
      <c r="F305" s="62" t="str">
        <f t="shared" si="23"/>
        <v>NR</v>
      </c>
      <c r="G305" s="7"/>
      <c r="H305" s="8"/>
      <c r="I305" s="62" t="str">
        <f t="shared" si="22"/>
        <v>NR</v>
      </c>
      <c r="J305" s="61"/>
    </row>
    <row r="306" spans="1:10" ht="20.100000000000001" customHeight="1" x14ac:dyDescent="0.2">
      <c r="A306" s="18"/>
      <c r="B306" s="18"/>
      <c r="C306" s="27" t="s">
        <v>8</v>
      </c>
      <c r="D306" s="7"/>
      <c r="E306" s="8"/>
      <c r="F306" s="62" t="str">
        <f t="shared" si="23"/>
        <v>NR</v>
      </c>
      <c r="G306" s="7"/>
      <c r="H306" s="8"/>
      <c r="I306" s="62" t="str">
        <f t="shared" si="22"/>
        <v>NR</v>
      </c>
      <c r="J306" s="61"/>
    </row>
    <row r="307" spans="1:10" ht="20.100000000000001" customHeight="1" x14ac:dyDescent="0.2">
      <c r="A307" s="18"/>
      <c r="B307" s="18"/>
      <c r="C307" s="27" t="s">
        <v>9</v>
      </c>
      <c r="D307" s="7"/>
      <c r="E307" s="8"/>
      <c r="F307" s="62" t="str">
        <f t="shared" si="23"/>
        <v>NR</v>
      </c>
      <c r="G307" s="7"/>
      <c r="H307" s="8"/>
      <c r="I307" s="62" t="str">
        <f t="shared" si="22"/>
        <v>NR</v>
      </c>
      <c r="J307" s="61"/>
    </row>
    <row r="308" spans="1:10" ht="20.100000000000001" customHeight="1" x14ac:dyDescent="0.2">
      <c r="A308" s="18"/>
      <c r="B308" s="18"/>
      <c r="C308" s="27" t="s">
        <v>10</v>
      </c>
      <c r="D308" s="7"/>
      <c r="E308" s="8"/>
      <c r="F308" s="62" t="str">
        <f t="shared" si="23"/>
        <v>NR</v>
      </c>
      <c r="G308" s="7"/>
      <c r="H308" s="8"/>
      <c r="I308" s="62" t="str">
        <f t="shared" si="22"/>
        <v>NR</v>
      </c>
      <c r="J308" s="61"/>
    </row>
    <row r="309" spans="1:10" ht="20.100000000000001" customHeight="1" x14ac:dyDescent="0.2">
      <c r="A309" s="18"/>
      <c r="B309" s="18"/>
      <c r="C309" s="27" t="s">
        <v>11</v>
      </c>
      <c r="D309" s="7"/>
      <c r="E309" s="8"/>
      <c r="F309" s="62" t="str">
        <f t="shared" si="23"/>
        <v>NR</v>
      </c>
      <c r="G309" s="7"/>
      <c r="H309" s="8"/>
      <c r="I309" s="62" t="str">
        <f t="shared" si="22"/>
        <v>NR</v>
      </c>
      <c r="J309" s="61"/>
    </row>
    <row r="310" spans="1:10" ht="20.100000000000001" customHeight="1" x14ac:dyDescent="0.2">
      <c r="A310" s="18"/>
      <c r="B310" s="18"/>
      <c r="C310" s="27" t="s">
        <v>12</v>
      </c>
      <c r="D310" s="7"/>
      <c r="E310" s="8"/>
      <c r="F310" s="62" t="str">
        <f t="shared" si="23"/>
        <v>NR</v>
      </c>
      <c r="G310" s="7"/>
      <c r="H310" s="8"/>
      <c r="I310" s="62" t="str">
        <f t="shared" si="22"/>
        <v>NR</v>
      </c>
      <c r="J310" s="61"/>
    </row>
    <row r="311" spans="1:10" ht="20.100000000000001" customHeight="1" x14ac:dyDescent="0.2">
      <c r="A311" s="18"/>
      <c r="B311" s="18"/>
      <c r="C311" s="27" t="s">
        <v>13</v>
      </c>
      <c r="D311" s="7"/>
      <c r="E311" s="8"/>
      <c r="F311" s="62" t="str">
        <f t="shared" si="23"/>
        <v>NR</v>
      </c>
      <c r="G311" s="7"/>
      <c r="H311" s="8"/>
      <c r="I311" s="62" t="str">
        <f t="shared" si="22"/>
        <v>NR</v>
      </c>
      <c r="J311" s="61"/>
    </row>
    <row r="312" spans="1:10" ht="20.100000000000001" customHeight="1" x14ac:dyDescent="0.2">
      <c r="A312" s="18"/>
      <c r="B312" s="18"/>
      <c r="C312" s="27" t="s">
        <v>14</v>
      </c>
      <c r="D312" s="7"/>
      <c r="E312" s="8"/>
      <c r="F312" s="62" t="str">
        <f t="shared" si="23"/>
        <v>NR</v>
      </c>
      <c r="G312" s="7"/>
      <c r="H312" s="8"/>
      <c r="I312" s="62" t="str">
        <f t="shared" si="22"/>
        <v>NR</v>
      </c>
      <c r="J312" s="61"/>
    </row>
    <row r="313" spans="1:10" ht="20.100000000000001" customHeight="1" x14ac:dyDescent="0.2">
      <c r="A313" s="18"/>
      <c r="B313" s="18"/>
      <c r="C313" s="27" t="s">
        <v>15</v>
      </c>
      <c r="D313" s="7"/>
      <c r="E313" s="8"/>
      <c r="F313" s="62" t="str">
        <f t="shared" si="23"/>
        <v>NR</v>
      </c>
      <c r="G313" s="7"/>
      <c r="H313" s="8"/>
      <c r="I313" s="62" t="str">
        <f t="shared" si="22"/>
        <v>NR</v>
      </c>
      <c r="J313" s="61"/>
    </row>
    <row r="314" spans="1:10" ht="20.100000000000001" customHeight="1" x14ac:dyDescent="0.2">
      <c r="A314" s="18"/>
      <c r="B314" s="18"/>
      <c r="C314" s="27" t="s">
        <v>16</v>
      </c>
      <c r="D314" s="7"/>
      <c r="E314" s="8"/>
      <c r="F314" s="62" t="str">
        <f t="shared" si="23"/>
        <v>NR</v>
      </c>
      <c r="G314" s="7"/>
      <c r="H314" s="8"/>
      <c r="I314" s="62" t="str">
        <f t="shared" si="22"/>
        <v>NR</v>
      </c>
      <c r="J314" s="61"/>
    </row>
    <row r="315" spans="1:10" ht="20.100000000000001" customHeight="1" x14ac:dyDescent="0.2">
      <c r="A315" s="18"/>
      <c r="B315" s="18"/>
      <c r="C315" s="27" t="s">
        <v>17</v>
      </c>
      <c r="D315" s="7"/>
      <c r="E315" s="8"/>
      <c r="F315" s="62" t="str">
        <f t="shared" si="23"/>
        <v>NR</v>
      </c>
      <c r="G315" s="7"/>
      <c r="H315" s="8"/>
      <c r="I315" s="62" t="str">
        <f t="shared" si="22"/>
        <v>NR</v>
      </c>
      <c r="J315" s="61"/>
    </row>
    <row r="316" spans="1:10" ht="20.100000000000001" customHeight="1" x14ac:dyDescent="0.2">
      <c r="A316" s="18"/>
      <c r="B316" s="18"/>
      <c r="C316" s="27" t="s">
        <v>18</v>
      </c>
      <c r="D316" s="7"/>
      <c r="E316" s="8"/>
      <c r="F316" s="62" t="str">
        <f t="shared" si="23"/>
        <v>NR</v>
      </c>
      <c r="G316" s="7"/>
      <c r="H316" s="8"/>
      <c r="I316" s="62" t="str">
        <f t="shared" si="22"/>
        <v>NR</v>
      </c>
      <c r="J316" s="61"/>
    </row>
    <row r="317" spans="1:10" ht="20.100000000000001" customHeight="1" x14ac:dyDescent="0.2">
      <c r="A317" s="18"/>
      <c r="B317" s="18"/>
      <c r="C317" s="27" t="s">
        <v>25</v>
      </c>
      <c r="D317" s="7"/>
      <c r="E317" s="8"/>
      <c r="F317" s="62" t="str">
        <f t="shared" si="23"/>
        <v>NR</v>
      </c>
      <c r="G317" s="7"/>
      <c r="H317" s="8"/>
      <c r="I317" s="62" t="str">
        <f t="shared" si="22"/>
        <v>NR</v>
      </c>
      <c r="J317" s="61"/>
    </row>
    <row r="318" spans="1:10" ht="20.100000000000001" customHeight="1" x14ac:dyDescent="0.2">
      <c r="A318" s="18"/>
      <c r="B318" s="18"/>
      <c r="C318" s="27" t="s">
        <v>19</v>
      </c>
      <c r="D318" s="7"/>
      <c r="E318" s="8"/>
      <c r="F318" s="62" t="str">
        <f t="shared" si="23"/>
        <v>NR</v>
      </c>
      <c r="G318" s="7"/>
      <c r="H318" s="8"/>
      <c r="I318" s="62" t="str">
        <f t="shared" si="22"/>
        <v>NR</v>
      </c>
      <c r="J318" s="61"/>
    </row>
    <row r="319" spans="1:10" ht="20.100000000000001" customHeight="1" x14ac:dyDescent="0.2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00000000000001" customHeight="1" thickBot="1" x14ac:dyDescent="0.25">
      <c r="A320" s="18"/>
      <c r="B320" s="18"/>
      <c r="C320" s="28" t="s">
        <v>22</v>
      </c>
      <c r="D320" s="56" t="str">
        <f>IF(COUNT(D298:D319)=0,"NR",SUM(D298:D319))</f>
        <v>NR</v>
      </c>
      <c r="E320" s="57" t="str">
        <f>IF(COUNT(E298:E319)=0,"NR",SUM(E298:E319))</f>
        <v>NR</v>
      </c>
      <c r="F320" s="58" t="str">
        <f t="shared" si="23"/>
        <v>NR</v>
      </c>
      <c r="G320" s="56" t="str">
        <f>IF(COUNT(G298:G319)=0,"NR",SUM(G298:G319))</f>
        <v>NR</v>
      </c>
      <c r="H320" s="57" t="str">
        <f>IF(COUNT(H298:H319)=0,"NR",SUM(H298:H319))</f>
        <v>NR</v>
      </c>
      <c r="I320" s="58" t="str">
        <f t="shared" si="22"/>
        <v>NR</v>
      </c>
      <c r="J320" s="61"/>
    </row>
    <row r="321" spans="1:11" ht="20.100000000000001" customHeight="1" x14ac:dyDescent="0.2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x14ac:dyDescent="0.2">
      <c r="A324" s="18"/>
      <c r="B324" s="19" t="s">
        <v>120</v>
      </c>
      <c r="C324" s="18"/>
      <c r="D324" s="19" t="s">
        <v>129</v>
      </c>
      <c r="E324" s="90"/>
      <c r="F324" s="91"/>
      <c r="G324" s="91"/>
      <c r="H324" s="91"/>
      <c r="I324" s="92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2">
      <c r="A326" s="18"/>
      <c r="B326" s="18"/>
      <c r="C326" s="80" t="s">
        <v>119</v>
      </c>
      <c r="D326" s="87" t="s">
        <v>143</v>
      </c>
      <c r="E326" s="88"/>
      <c r="F326" s="89"/>
      <c r="G326" s="87" t="s">
        <v>144</v>
      </c>
      <c r="H326" s="88"/>
      <c r="I326" s="89"/>
      <c r="J326" s="18"/>
    </row>
    <row r="327" spans="1:11" customFormat="1" ht="20.100000000000001" customHeight="1" thickBot="1" x14ac:dyDescent="0.25">
      <c r="A327" s="18"/>
      <c r="B327" s="18"/>
      <c r="C327" s="81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00000000000001" customHeight="1" x14ac:dyDescent="0.2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00000000000001" customHeight="1" x14ac:dyDescent="0.2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00000000000001" customHeight="1" x14ac:dyDescent="0.2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00000000000001" customHeight="1" x14ac:dyDescent="0.2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00000000000001" customHeight="1" x14ac:dyDescent="0.2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00000000000001" customHeight="1" x14ac:dyDescent="0.2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00000000000001" customHeight="1" x14ac:dyDescent="0.2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00000000000001" customHeight="1" x14ac:dyDescent="0.2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00000000000001" customHeight="1" x14ac:dyDescent="0.2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00000000000001" customHeight="1" x14ac:dyDescent="0.2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00000000000001" customHeight="1" x14ac:dyDescent="0.2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00000000000001" customHeight="1" x14ac:dyDescent="0.2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00000000000001" customHeight="1" x14ac:dyDescent="0.2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00000000000001" customHeight="1" x14ac:dyDescent="0.2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00000000000001" customHeight="1" x14ac:dyDescent="0.2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00000000000001" customHeight="1" x14ac:dyDescent="0.2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00000000000001" customHeight="1" x14ac:dyDescent="0.2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00000000000001" customHeight="1" x14ac:dyDescent="0.2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00000000000001" customHeight="1" x14ac:dyDescent="0.2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00000000000001" customHeight="1" x14ac:dyDescent="0.2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00000000000001" customHeight="1" x14ac:dyDescent="0.2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00000000000001" customHeight="1" x14ac:dyDescent="0.2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00000000000001" customHeight="1" thickBot="1" x14ac:dyDescent="0.2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x14ac:dyDescent="0.2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.5" thickBo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2">
      <c r="A355" s="18"/>
      <c r="B355" s="18"/>
      <c r="C355" s="80" t="s">
        <v>119</v>
      </c>
      <c r="D355" s="87" t="s">
        <v>143</v>
      </c>
      <c r="E355" s="88"/>
      <c r="F355" s="89"/>
      <c r="G355" s="87" t="s">
        <v>144</v>
      </c>
      <c r="H355" s="88"/>
      <c r="I355" s="89"/>
      <c r="J355" s="18"/>
    </row>
    <row r="356" spans="1:10" customFormat="1" ht="20.100000000000001" customHeight="1" thickBot="1" x14ac:dyDescent="0.25">
      <c r="A356" s="18"/>
      <c r="B356" s="18"/>
      <c r="C356" s="81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00000000000001" customHeight="1" x14ac:dyDescent="0.2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00000000000001" customHeight="1" x14ac:dyDescent="0.2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00000000000001" customHeight="1" x14ac:dyDescent="0.2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00000000000001" customHeight="1" x14ac:dyDescent="0.2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00000000000001" customHeight="1" x14ac:dyDescent="0.2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00000000000001" customHeight="1" x14ac:dyDescent="0.2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00000000000001" customHeight="1" x14ac:dyDescent="0.2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00000000000001" customHeight="1" x14ac:dyDescent="0.2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00000000000001" customHeight="1" x14ac:dyDescent="0.2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00000000000001" customHeight="1" x14ac:dyDescent="0.2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00000000000001" customHeight="1" x14ac:dyDescent="0.2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00000000000001" customHeight="1" x14ac:dyDescent="0.2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00000000000001" customHeight="1" x14ac:dyDescent="0.2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00000000000001" customHeight="1" x14ac:dyDescent="0.2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00000000000001" customHeight="1" x14ac:dyDescent="0.2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00000000000001" customHeight="1" x14ac:dyDescent="0.2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00000000000001" customHeight="1" x14ac:dyDescent="0.2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00000000000001" customHeight="1" x14ac:dyDescent="0.2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00000000000001" customHeight="1" x14ac:dyDescent="0.2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00000000000001" customHeight="1" x14ac:dyDescent="0.2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00000000000001" customHeight="1" x14ac:dyDescent="0.2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00000000000001" customHeight="1" x14ac:dyDescent="0.2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00000000000001" customHeight="1" thickBot="1" x14ac:dyDescent="0.2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"/>
    <row r="381" spans="1:10" x14ac:dyDescent="0.2"/>
    <row r="382" spans="1:10" x14ac:dyDescent="0.2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93"/>
      <c r="I382" s="94"/>
    </row>
    <row r="383" spans="1:10" ht="13.5" thickBot="1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2">
      <c r="A384" s="18"/>
      <c r="B384" s="18"/>
      <c r="C384" s="80" t="s">
        <v>119</v>
      </c>
      <c r="D384" s="87" t="s">
        <v>143</v>
      </c>
      <c r="E384" s="88"/>
      <c r="F384" s="89"/>
      <c r="G384" s="87" t="s">
        <v>144</v>
      </c>
      <c r="H384" s="88"/>
      <c r="I384" s="89"/>
    </row>
    <row r="385" spans="1:9" ht="13.5" thickBot="1" x14ac:dyDescent="0.25">
      <c r="A385" s="18"/>
      <c r="B385" s="18"/>
      <c r="C385" s="81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x14ac:dyDescent="0.2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x14ac:dyDescent="0.2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x14ac:dyDescent="0.2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x14ac:dyDescent="0.2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x14ac:dyDescent="0.2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x14ac:dyDescent="0.2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x14ac:dyDescent="0.2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x14ac:dyDescent="0.2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x14ac:dyDescent="0.2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x14ac:dyDescent="0.2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x14ac:dyDescent="0.2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x14ac:dyDescent="0.2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x14ac:dyDescent="0.2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x14ac:dyDescent="0.2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x14ac:dyDescent="0.2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x14ac:dyDescent="0.2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x14ac:dyDescent="0.2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x14ac:dyDescent="0.2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x14ac:dyDescent="0.2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x14ac:dyDescent="0.2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x14ac:dyDescent="0.2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2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"/>
    <row r="410" spans="1:9" x14ac:dyDescent="0.2">
      <c r="C410" s="74" t="s">
        <v>149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40" bestFit="1" customWidth="1"/>
    <col min="2" max="2" width="9.28515625" style="40" customWidth="1"/>
    <col min="3" max="17" width="14.7109375" style="59" customWidth="1"/>
    <col min="18" max="20" width="0" style="40" hidden="1" customWidth="1"/>
    <col min="21" max="16384" width="9.140625" style="40" hidden="1"/>
  </cols>
  <sheetData>
    <row r="1" spans="1:20" ht="15.75" customHeight="1" x14ac:dyDescent="0.25">
      <c r="A1" s="67" t="str">
        <f>Demographic!A1</f>
        <v>Sanford Health Plan of Minnesota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2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">
      <c r="A4" s="68" t="s">
        <v>148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25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25">
      <c r="A6" s="95" t="s">
        <v>30</v>
      </c>
      <c r="B6" s="104" t="s">
        <v>29</v>
      </c>
      <c r="C6" s="96" t="s">
        <v>23</v>
      </c>
      <c r="D6" s="98" t="s">
        <v>137</v>
      </c>
      <c r="E6" s="98" t="s">
        <v>124</v>
      </c>
      <c r="F6" s="106" t="s">
        <v>139</v>
      </c>
      <c r="G6" s="106" t="s">
        <v>141</v>
      </c>
      <c r="H6" s="98" t="s">
        <v>126</v>
      </c>
      <c r="I6" s="98" t="s">
        <v>133</v>
      </c>
      <c r="J6" s="98" t="s">
        <v>134</v>
      </c>
      <c r="K6" s="98" t="s">
        <v>125</v>
      </c>
      <c r="L6" s="106" t="s">
        <v>136</v>
      </c>
      <c r="M6" s="98" t="s">
        <v>26</v>
      </c>
      <c r="N6" s="108" t="s">
        <v>146</v>
      </c>
      <c r="O6" s="4" t="s">
        <v>129</v>
      </c>
      <c r="P6" s="102" t="s">
        <v>135</v>
      </c>
      <c r="Q6" s="100" t="s">
        <v>27</v>
      </c>
    </row>
    <row r="7" spans="1:20" ht="37.5" customHeight="1" thickTop="1" thickBot="1" x14ac:dyDescent="0.25">
      <c r="A7" s="95"/>
      <c r="B7" s="105"/>
      <c r="C7" s="97"/>
      <c r="D7" s="99"/>
      <c r="E7" s="99"/>
      <c r="F7" s="107"/>
      <c r="G7" s="107"/>
      <c r="H7" s="99"/>
      <c r="I7" s="99"/>
      <c r="J7" s="99"/>
      <c r="K7" s="99"/>
      <c r="L7" s="107"/>
      <c r="M7" s="99"/>
      <c r="N7" s="107"/>
      <c r="O7" s="60" t="str">
        <f>IF(Demographic!E324=0,"Please Specify on Demog Page",Demographic!E324)</f>
        <v>Please Specify on Demog Page</v>
      </c>
      <c r="P7" s="103"/>
      <c r="Q7" s="101"/>
    </row>
    <row r="8" spans="1:20" ht="16.5" customHeight="1" x14ac:dyDescent="0.2">
      <c r="A8" s="29" t="s">
        <v>47</v>
      </c>
      <c r="B8" s="30">
        <v>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3" t="str">
        <f t="shared" ref="Q8:Q39" si="0">IF(COUNT(C8:P8)=0,"NR",SUM(C8:P8))</f>
        <v>NR</v>
      </c>
      <c r="R8" s="65" t="b">
        <f>Demographic!$K$324</f>
        <v>0</v>
      </c>
    </row>
    <row r="9" spans="1:20" ht="16.5" customHeight="1" x14ac:dyDescent="0.2">
      <c r="A9" s="31" t="s">
        <v>73</v>
      </c>
      <c r="B9" s="32">
        <v>2</v>
      </c>
      <c r="C9" s="7">
        <v>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4">
        <f t="shared" si="0"/>
        <v>1</v>
      </c>
    </row>
    <row r="10" spans="1:20" ht="16.5" customHeight="1" x14ac:dyDescent="0.2">
      <c r="A10" s="31" t="s">
        <v>28</v>
      </c>
      <c r="B10" s="32">
        <v>3</v>
      </c>
      <c r="C10" s="7">
        <v>167</v>
      </c>
      <c r="D10" s="8">
        <v>64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4">
        <f t="shared" si="0"/>
        <v>231</v>
      </c>
    </row>
    <row r="11" spans="1:20" ht="16.5" customHeight="1" x14ac:dyDescent="0.2">
      <c r="A11" s="31" t="s">
        <v>31</v>
      </c>
      <c r="B11" s="32">
        <v>4</v>
      </c>
      <c r="C11" s="7">
        <v>1022</v>
      </c>
      <c r="D11" s="8">
        <v>54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4">
        <f t="shared" si="0"/>
        <v>1076</v>
      </c>
    </row>
    <row r="12" spans="1:20" ht="16.5" customHeight="1" x14ac:dyDescent="0.2">
      <c r="A12" s="31" t="s">
        <v>55</v>
      </c>
      <c r="B12" s="32">
        <v>5</v>
      </c>
      <c r="C12" s="7">
        <v>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4">
        <f t="shared" si="0"/>
        <v>1</v>
      </c>
    </row>
    <row r="13" spans="1:20" ht="16.5" customHeight="1" x14ac:dyDescent="0.2">
      <c r="A13" s="31" t="s">
        <v>79</v>
      </c>
      <c r="B13" s="33">
        <v>6</v>
      </c>
      <c r="C13" s="7">
        <v>6</v>
      </c>
      <c r="D13" s="8">
        <v>2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4">
        <f t="shared" si="0"/>
        <v>8</v>
      </c>
    </row>
    <row r="14" spans="1:20" ht="16.5" customHeight="1" x14ac:dyDescent="0.2">
      <c r="A14" s="31" t="s">
        <v>80</v>
      </c>
      <c r="B14" s="33">
        <v>7</v>
      </c>
      <c r="C14" s="7">
        <v>1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4">
        <f t="shared" si="0"/>
        <v>1</v>
      </c>
    </row>
    <row r="15" spans="1:20" ht="16.5" customHeight="1" x14ac:dyDescent="0.2">
      <c r="A15" s="31" t="s">
        <v>81</v>
      </c>
      <c r="B15" s="33">
        <v>8</v>
      </c>
      <c r="C15" s="7">
        <v>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44">
        <f t="shared" si="0"/>
        <v>2</v>
      </c>
    </row>
    <row r="16" spans="1:20" ht="16.5" customHeight="1" x14ac:dyDescent="0.2">
      <c r="A16" s="31" t="s">
        <v>48</v>
      </c>
      <c r="B16" s="32">
        <v>9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4" t="str">
        <f t="shared" si="0"/>
        <v>NR</v>
      </c>
    </row>
    <row r="17" spans="1:17" ht="16.5" customHeight="1" x14ac:dyDescent="0.2">
      <c r="A17" s="31" t="s">
        <v>74</v>
      </c>
      <c r="B17" s="33">
        <v>10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4" t="str">
        <f t="shared" si="0"/>
        <v>NR</v>
      </c>
    </row>
    <row r="18" spans="1:17" ht="16.5" customHeight="1" x14ac:dyDescent="0.2">
      <c r="A18" s="31" t="s">
        <v>56</v>
      </c>
      <c r="B18" s="33">
        <v>11</v>
      </c>
      <c r="C18" s="7">
        <v>31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4">
        <f t="shared" si="0"/>
        <v>31</v>
      </c>
    </row>
    <row r="19" spans="1:17" ht="16.5" customHeight="1" x14ac:dyDescent="0.2">
      <c r="A19" s="31" t="s">
        <v>82</v>
      </c>
      <c r="B19" s="33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4" t="str">
        <f t="shared" si="0"/>
        <v>NR</v>
      </c>
    </row>
    <row r="20" spans="1:17" ht="16.5" customHeight="1" x14ac:dyDescent="0.2">
      <c r="A20" s="31" t="s">
        <v>57</v>
      </c>
      <c r="B20" s="33">
        <v>13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4" t="str">
        <f t="shared" si="0"/>
        <v>NR</v>
      </c>
    </row>
    <row r="21" spans="1:17" ht="16.5" customHeight="1" x14ac:dyDescent="0.2">
      <c r="A21" s="31" t="s">
        <v>32</v>
      </c>
      <c r="B21" s="33">
        <v>14</v>
      </c>
      <c r="C21" s="7">
        <v>482</v>
      </c>
      <c r="D21" s="8">
        <v>196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4">
        <f t="shared" si="0"/>
        <v>678</v>
      </c>
    </row>
    <row r="22" spans="1:17" ht="16.5" customHeight="1" x14ac:dyDescent="0.2">
      <c r="A22" s="31" t="s">
        <v>33</v>
      </c>
      <c r="B22" s="33">
        <v>15</v>
      </c>
      <c r="C22" s="7">
        <v>56</v>
      </c>
      <c r="D22" s="8">
        <v>9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4">
        <f t="shared" si="0"/>
        <v>65</v>
      </c>
    </row>
    <row r="23" spans="1:17" ht="16.5" customHeight="1" x14ac:dyDescent="0.2">
      <c r="A23" s="31" t="s">
        <v>49</v>
      </c>
      <c r="B23" s="33">
        <v>16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4" t="str">
        <f t="shared" si="0"/>
        <v>NR</v>
      </c>
    </row>
    <row r="24" spans="1:17" ht="16.5" customHeight="1" x14ac:dyDescent="0.2">
      <c r="A24" s="31" t="s">
        <v>83</v>
      </c>
      <c r="B24" s="33">
        <v>17</v>
      </c>
      <c r="C24" s="7">
        <v>20</v>
      </c>
      <c r="D24" s="8"/>
      <c r="E24" s="8"/>
      <c r="F24" s="8">
        <v>2</v>
      </c>
      <c r="G24" s="8"/>
      <c r="H24" s="8"/>
      <c r="I24" s="8"/>
      <c r="J24" s="8"/>
      <c r="K24" s="8"/>
      <c r="L24" s="8"/>
      <c r="M24" s="8"/>
      <c r="N24" s="8"/>
      <c r="O24" s="8"/>
      <c r="P24" s="12"/>
      <c r="Q24" s="44">
        <f t="shared" si="0"/>
        <v>22</v>
      </c>
    </row>
    <row r="25" spans="1:17" ht="16.5" customHeight="1" x14ac:dyDescent="0.2">
      <c r="A25" s="31" t="s">
        <v>58</v>
      </c>
      <c r="B25" s="33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4" t="str">
        <f t="shared" si="0"/>
        <v>NR</v>
      </c>
    </row>
    <row r="26" spans="1:17" ht="16.5" customHeight="1" x14ac:dyDescent="0.2">
      <c r="A26" s="31" t="s">
        <v>24</v>
      </c>
      <c r="B26" s="33">
        <v>19</v>
      </c>
      <c r="C26" s="7">
        <v>1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4">
        <f t="shared" si="0"/>
        <v>1</v>
      </c>
    </row>
    <row r="27" spans="1:17" ht="16.5" customHeight="1" x14ac:dyDescent="0.2">
      <c r="A27" s="31" t="s">
        <v>105</v>
      </c>
      <c r="B27" s="33">
        <v>20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2"/>
      <c r="Q27" s="44" t="str">
        <f t="shared" si="0"/>
        <v>NR</v>
      </c>
    </row>
    <row r="28" spans="1:17" ht="16.5" customHeight="1" x14ac:dyDescent="0.2">
      <c r="A28" s="31" t="s">
        <v>59</v>
      </c>
      <c r="B28" s="33">
        <v>21</v>
      </c>
      <c r="C28" s="7">
        <v>8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4">
        <f t="shared" si="0"/>
        <v>8</v>
      </c>
    </row>
    <row r="29" spans="1:17" ht="16.5" customHeight="1" x14ac:dyDescent="0.2">
      <c r="A29" s="31" t="s">
        <v>84</v>
      </c>
      <c r="B29" s="33">
        <v>22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4" t="str">
        <f t="shared" si="0"/>
        <v>NR</v>
      </c>
    </row>
    <row r="30" spans="1:17" ht="16.5" customHeight="1" x14ac:dyDescent="0.2">
      <c r="A30" s="31" t="s">
        <v>106</v>
      </c>
      <c r="B30" s="33">
        <v>23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4" t="str">
        <f t="shared" si="0"/>
        <v>NR</v>
      </c>
    </row>
    <row r="31" spans="1:17" ht="16.5" customHeight="1" x14ac:dyDescent="0.2">
      <c r="A31" s="31" t="s">
        <v>107</v>
      </c>
      <c r="B31" s="33">
        <v>24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2"/>
      <c r="Q31" s="44" t="str">
        <f t="shared" si="0"/>
        <v>NR</v>
      </c>
    </row>
    <row r="32" spans="1:17" ht="16.5" customHeight="1" x14ac:dyDescent="0.2">
      <c r="A32" s="31" t="s">
        <v>108</v>
      </c>
      <c r="B32" s="33">
        <v>25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2"/>
      <c r="Q32" s="44" t="str">
        <f t="shared" si="0"/>
        <v>NR</v>
      </c>
    </row>
    <row r="33" spans="1:17" ht="16.5" customHeight="1" x14ac:dyDescent="0.2">
      <c r="A33" s="31" t="s">
        <v>60</v>
      </c>
      <c r="B33" s="33">
        <v>26</v>
      </c>
      <c r="C33" s="7">
        <v>11</v>
      </c>
      <c r="D33" s="8">
        <v>1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4">
        <f t="shared" si="0"/>
        <v>12</v>
      </c>
    </row>
    <row r="34" spans="1:17" ht="16.5" customHeight="1" x14ac:dyDescent="0.2">
      <c r="A34" s="31" t="s">
        <v>75</v>
      </c>
      <c r="B34" s="33">
        <v>27</v>
      </c>
      <c r="C34" s="7">
        <v>1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4">
        <f t="shared" si="0"/>
        <v>1</v>
      </c>
    </row>
    <row r="35" spans="1:17" ht="16.5" customHeight="1" x14ac:dyDescent="0.2">
      <c r="A35" s="31" t="s">
        <v>109</v>
      </c>
      <c r="B35" s="33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4" t="str">
        <f t="shared" si="0"/>
        <v>NR</v>
      </c>
    </row>
    <row r="36" spans="1:17" ht="16.5" customHeight="1" x14ac:dyDescent="0.2">
      <c r="A36" s="31" t="s">
        <v>34</v>
      </c>
      <c r="B36" s="33">
        <v>29</v>
      </c>
      <c r="C36" s="7">
        <v>92</v>
      </c>
      <c r="D36" s="8">
        <v>7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4">
        <f t="shared" si="0"/>
        <v>99</v>
      </c>
    </row>
    <row r="37" spans="1:17" ht="16.5" customHeight="1" x14ac:dyDescent="0.2">
      <c r="A37" s="31" t="s">
        <v>61</v>
      </c>
      <c r="B37" s="33">
        <v>30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4" t="str">
        <f t="shared" si="0"/>
        <v>NR</v>
      </c>
    </row>
    <row r="38" spans="1:17" ht="16.5" customHeight="1" x14ac:dyDescent="0.2">
      <c r="A38" s="31" t="s">
        <v>50</v>
      </c>
      <c r="B38" s="33">
        <v>31</v>
      </c>
      <c r="C38" s="7">
        <v>6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2"/>
      <c r="Q38" s="44">
        <f t="shared" si="0"/>
        <v>6</v>
      </c>
    </row>
    <row r="39" spans="1:17" ht="16.5" customHeight="1" x14ac:dyDescent="0.2">
      <c r="A39" s="31" t="s">
        <v>85</v>
      </c>
      <c r="B39" s="33">
        <v>32</v>
      </c>
      <c r="C39" s="7">
        <v>38</v>
      </c>
      <c r="D39" s="8"/>
      <c r="E39" s="8"/>
      <c r="F39" s="8">
        <v>7</v>
      </c>
      <c r="G39" s="8"/>
      <c r="H39" s="8"/>
      <c r="I39" s="8"/>
      <c r="J39" s="8"/>
      <c r="K39" s="8"/>
      <c r="L39" s="8"/>
      <c r="M39" s="8"/>
      <c r="N39" s="8"/>
      <c r="O39" s="8"/>
      <c r="P39" s="12"/>
      <c r="Q39" s="44">
        <f t="shared" si="0"/>
        <v>45</v>
      </c>
    </row>
    <row r="40" spans="1:17" ht="16.5" customHeight="1" x14ac:dyDescent="0.2">
      <c r="A40" s="31" t="s">
        <v>51</v>
      </c>
      <c r="B40" s="33">
        <v>33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2"/>
      <c r="Q40" s="44" t="str">
        <f t="shared" ref="Q40:Q71" si="1">IF(COUNT(C40:P40)=0,"NR",SUM(C40:P40))</f>
        <v>NR</v>
      </c>
    </row>
    <row r="41" spans="1:17" ht="16.5" customHeight="1" x14ac:dyDescent="0.2">
      <c r="A41" s="31" t="s">
        <v>86</v>
      </c>
      <c r="B41" s="33">
        <v>34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4" t="str">
        <f t="shared" si="1"/>
        <v>NR</v>
      </c>
    </row>
    <row r="42" spans="1:17" ht="16.5" customHeight="1" x14ac:dyDescent="0.2">
      <c r="A42" s="31" t="s">
        <v>35</v>
      </c>
      <c r="B42" s="33">
        <v>35</v>
      </c>
      <c r="C42" s="7">
        <v>118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4">
        <f t="shared" si="1"/>
        <v>118</v>
      </c>
    </row>
    <row r="43" spans="1:17" ht="16.5" customHeight="1" x14ac:dyDescent="0.2">
      <c r="A43" s="31" t="s">
        <v>52</v>
      </c>
      <c r="B43" s="33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4" t="str">
        <f t="shared" si="1"/>
        <v>NR</v>
      </c>
    </row>
    <row r="44" spans="1:17" ht="16.5" customHeight="1" x14ac:dyDescent="0.2">
      <c r="A44" s="31" t="s">
        <v>87</v>
      </c>
      <c r="B44" s="33">
        <v>37</v>
      </c>
      <c r="C44" s="7"/>
      <c r="D44" s="8">
        <v>1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4">
        <f t="shared" si="1"/>
        <v>1</v>
      </c>
    </row>
    <row r="45" spans="1:17" ht="16.5" customHeight="1" x14ac:dyDescent="0.2">
      <c r="A45" s="31" t="s">
        <v>53</v>
      </c>
      <c r="B45" s="33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4" t="str">
        <f t="shared" si="1"/>
        <v>NR</v>
      </c>
    </row>
    <row r="46" spans="1:17" ht="16.5" customHeight="1" x14ac:dyDescent="0.2">
      <c r="A46" s="31" t="s">
        <v>36</v>
      </c>
      <c r="B46" s="33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4" t="str">
        <f t="shared" si="1"/>
        <v>NR</v>
      </c>
    </row>
    <row r="47" spans="1:17" ht="16.5" customHeight="1" x14ac:dyDescent="0.2">
      <c r="A47" s="31" t="s">
        <v>88</v>
      </c>
      <c r="B47" s="33">
        <v>40</v>
      </c>
      <c r="C47" s="7">
        <v>1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4">
        <f t="shared" si="1"/>
        <v>1</v>
      </c>
    </row>
    <row r="48" spans="1:17" ht="16.5" customHeight="1" x14ac:dyDescent="0.2">
      <c r="A48" s="31" t="s">
        <v>89</v>
      </c>
      <c r="B48" s="33">
        <v>41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4" t="str">
        <f t="shared" si="1"/>
        <v>NR</v>
      </c>
    </row>
    <row r="49" spans="1:17" ht="16.5" customHeight="1" x14ac:dyDescent="0.2">
      <c r="A49" s="31" t="s">
        <v>90</v>
      </c>
      <c r="B49" s="33">
        <v>42</v>
      </c>
      <c r="C49" s="7">
        <v>2</v>
      </c>
      <c r="D49" s="8"/>
      <c r="E49" s="8"/>
      <c r="F49" s="8">
        <v>3</v>
      </c>
      <c r="G49" s="8"/>
      <c r="H49" s="8"/>
      <c r="I49" s="8"/>
      <c r="J49" s="8"/>
      <c r="K49" s="8"/>
      <c r="L49" s="8"/>
      <c r="M49" s="8"/>
      <c r="N49" s="8"/>
      <c r="O49" s="8"/>
      <c r="P49" s="12"/>
      <c r="Q49" s="44">
        <f t="shared" si="1"/>
        <v>5</v>
      </c>
    </row>
    <row r="50" spans="1:17" ht="16.5" customHeight="1" x14ac:dyDescent="0.2">
      <c r="A50" s="31" t="s">
        <v>91</v>
      </c>
      <c r="B50" s="33">
        <v>43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4" t="str">
        <f t="shared" si="1"/>
        <v>NR</v>
      </c>
    </row>
    <row r="51" spans="1:17" ht="16.5" customHeight="1" x14ac:dyDescent="0.2">
      <c r="A51" s="31" t="s">
        <v>37</v>
      </c>
      <c r="B51" s="33">
        <v>44</v>
      </c>
      <c r="C51" s="7">
        <v>2</v>
      </c>
      <c r="D51" s="8">
        <v>3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4">
        <f t="shared" si="1"/>
        <v>5</v>
      </c>
    </row>
    <row r="52" spans="1:17" ht="16.5" customHeight="1" x14ac:dyDescent="0.2">
      <c r="A52" s="31" t="s">
        <v>38</v>
      </c>
      <c r="B52" s="33">
        <v>45</v>
      </c>
      <c r="C52" s="7">
        <v>3</v>
      </c>
      <c r="D52" s="8">
        <v>9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4">
        <f t="shared" si="1"/>
        <v>12</v>
      </c>
    </row>
    <row r="53" spans="1:17" ht="16.5" customHeight="1" x14ac:dyDescent="0.2">
      <c r="A53" s="31" t="s">
        <v>92</v>
      </c>
      <c r="B53" s="33">
        <v>46</v>
      </c>
      <c r="C53" s="7">
        <v>3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4">
        <f t="shared" si="1"/>
        <v>3</v>
      </c>
    </row>
    <row r="54" spans="1:17" ht="16.5" customHeight="1" x14ac:dyDescent="0.2">
      <c r="A54" s="31" t="s">
        <v>93</v>
      </c>
      <c r="B54" s="33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4" t="str">
        <f t="shared" si="1"/>
        <v>NR</v>
      </c>
    </row>
    <row r="55" spans="1:17" ht="16.5" customHeight="1" x14ac:dyDescent="0.2">
      <c r="A55" s="31" t="s">
        <v>62</v>
      </c>
      <c r="B55" s="33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4" t="str">
        <f t="shared" si="1"/>
        <v>NR</v>
      </c>
    </row>
    <row r="56" spans="1:17" ht="16.5" customHeight="1" x14ac:dyDescent="0.2">
      <c r="A56" s="31" t="s">
        <v>63</v>
      </c>
      <c r="B56" s="33">
        <v>49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4" t="str">
        <f t="shared" si="1"/>
        <v>NR</v>
      </c>
    </row>
    <row r="57" spans="1:17" ht="16.5" customHeight="1" x14ac:dyDescent="0.2">
      <c r="A57" s="31" t="s">
        <v>110</v>
      </c>
      <c r="B57" s="33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4" t="str">
        <f t="shared" si="1"/>
        <v>NR</v>
      </c>
    </row>
    <row r="58" spans="1:17" ht="16.5" customHeight="1" x14ac:dyDescent="0.2">
      <c r="A58" s="31" t="s">
        <v>94</v>
      </c>
      <c r="B58" s="33">
        <v>51</v>
      </c>
      <c r="C58" s="7">
        <v>48</v>
      </c>
      <c r="D58" s="8"/>
      <c r="E58" s="8"/>
      <c r="F58" s="8">
        <v>4</v>
      </c>
      <c r="G58" s="8"/>
      <c r="H58" s="8"/>
      <c r="I58" s="8"/>
      <c r="J58" s="8"/>
      <c r="K58" s="8"/>
      <c r="L58" s="8"/>
      <c r="M58" s="8"/>
      <c r="N58" s="8"/>
      <c r="O58" s="8"/>
      <c r="P58" s="12"/>
      <c r="Q58" s="44">
        <f t="shared" si="1"/>
        <v>52</v>
      </c>
    </row>
    <row r="59" spans="1:17" ht="16.5" customHeight="1" x14ac:dyDescent="0.2">
      <c r="A59" s="31" t="s">
        <v>140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4" t="str">
        <f t="shared" si="1"/>
        <v>NR</v>
      </c>
    </row>
    <row r="60" spans="1:17" ht="16.5" customHeight="1" x14ac:dyDescent="0.2">
      <c r="A60" s="31" t="s">
        <v>95</v>
      </c>
      <c r="B60" s="33">
        <v>53</v>
      </c>
      <c r="C60" s="7">
        <v>672</v>
      </c>
      <c r="D60" s="8">
        <v>6</v>
      </c>
      <c r="E60" s="8"/>
      <c r="F60" s="8">
        <v>7</v>
      </c>
      <c r="G60" s="8"/>
      <c r="H60" s="8"/>
      <c r="I60" s="8"/>
      <c r="J60" s="8"/>
      <c r="K60" s="8"/>
      <c r="L60" s="8"/>
      <c r="M60" s="8"/>
      <c r="N60" s="8"/>
      <c r="O60" s="8"/>
      <c r="P60" s="12"/>
      <c r="Q60" s="44">
        <f t="shared" si="1"/>
        <v>685</v>
      </c>
    </row>
    <row r="61" spans="1:17" ht="16.5" customHeight="1" x14ac:dyDescent="0.2">
      <c r="A61" s="31" t="s">
        <v>39</v>
      </c>
      <c r="B61" s="33">
        <v>54</v>
      </c>
      <c r="C61" s="7">
        <v>13</v>
      </c>
      <c r="D61" s="8">
        <v>5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4">
        <f t="shared" si="1"/>
        <v>18</v>
      </c>
    </row>
    <row r="62" spans="1:17" ht="16.5" customHeight="1" x14ac:dyDescent="0.2">
      <c r="A62" s="31" t="s">
        <v>111</v>
      </c>
      <c r="B62" s="33">
        <v>55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4" t="str">
        <f t="shared" si="1"/>
        <v>NR</v>
      </c>
    </row>
    <row r="63" spans="1:17" ht="16.5" customHeight="1" x14ac:dyDescent="0.2">
      <c r="A63" s="31" t="s">
        <v>64</v>
      </c>
      <c r="B63" s="33">
        <v>56</v>
      </c>
      <c r="C63" s="7">
        <v>600</v>
      </c>
      <c r="D63" s="8">
        <v>70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4">
        <f t="shared" si="1"/>
        <v>670</v>
      </c>
    </row>
    <row r="64" spans="1:17" ht="16.5" customHeight="1" x14ac:dyDescent="0.2">
      <c r="A64" s="31" t="s">
        <v>40</v>
      </c>
      <c r="B64" s="33">
        <v>57</v>
      </c>
      <c r="C64" s="7">
        <v>4</v>
      </c>
      <c r="D64" s="8">
        <v>3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4">
        <f t="shared" si="1"/>
        <v>7</v>
      </c>
    </row>
    <row r="65" spans="1:17" ht="16.5" customHeight="1" x14ac:dyDescent="0.2">
      <c r="A65" s="31" t="s">
        <v>54</v>
      </c>
      <c r="B65" s="33">
        <v>58</v>
      </c>
      <c r="C65" s="7">
        <v>5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4">
        <f t="shared" si="1"/>
        <v>5</v>
      </c>
    </row>
    <row r="66" spans="1:17" ht="16.5" customHeight="1" x14ac:dyDescent="0.2">
      <c r="A66" s="31" t="s">
        <v>96</v>
      </c>
      <c r="B66" s="33">
        <v>59</v>
      </c>
      <c r="C66" s="7">
        <v>8</v>
      </c>
      <c r="D66" s="8"/>
      <c r="E66" s="8"/>
      <c r="F66" s="8">
        <v>2</v>
      </c>
      <c r="G66" s="8"/>
      <c r="H66" s="8"/>
      <c r="I66" s="8"/>
      <c r="J66" s="8"/>
      <c r="K66" s="8"/>
      <c r="L66" s="8"/>
      <c r="M66" s="8"/>
      <c r="N66" s="8"/>
      <c r="O66" s="8"/>
      <c r="P66" s="12"/>
      <c r="Q66" s="44">
        <f t="shared" si="1"/>
        <v>10</v>
      </c>
    </row>
    <row r="67" spans="1:17" ht="16.5" customHeight="1" x14ac:dyDescent="0.2">
      <c r="A67" s="31" t="s">
        <v>41</v>
      </c>
      <c r="B67" s="33">
        <v>60</v>
      </c>
      <c r="C67" s="7">
        <v>15</v>
      </c>
      <c r="D67" s="8">
        <v>14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4">
        <f t="shared" si="1"/>
        <v>29</v>
      </c>
    </row>
    <row r="68" spans="1:17" ht="16.5" customHeight="1" x14ac:dyDescent="0.2">
      <c r="A68" s="31" t="s">
        <v>65</v>
      </c>
      <c r="B68" s="33">
        <v>61</v>
      </c>
      <c r="C68" s="7">
        <v>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4">
        <f t="shared" si="1"/>
        <v>4</v>
      </c>
    </row>
    <row r="69" spans="1:17" ht="16.5" customHeight="1" x14ac:dyDescent="0.2">
      <c r="A69" s="31" t="s">
        <v>76</v>
      </c>
      <c r="B69" s="33">
        <v>62</v>
      </c>
      <c r="C69" s="7">
        <v>2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4">
        <f t="shared" si="1"/>
        <v>2</v>
      </c>
    </row>
    <row r="70" spans="1:17" ht="16.5" customHeight="1" x14ac:dyDescent="0.2">
      <c r="A70" s="31" t="s">
        <v>42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4" t="str">
        <f t="shared" si="1"/>
        <v>NR</v>
      </c>
    </row>
    <row r="71" spans="1:17" ht="16.5" customHeight="1" x14ac:dyDescent="0.2">
      <c r="A71" s="31" t="s">
        <v>97</v>
      </c>
      <c r="B71" s="33">
        <v>64</v>
      </c>
      <c r="C71" s="7">
        <v>10</v>
      </c>
      <c r="D71" s="8"/>
      <c r="E71" s="8"/>
      <c r="F71" s="8">
        <v>1</v>
      </c>
      <c r="G71" s="8"/>
      <c r="H71" s="8"/>
      <c r="I71" s="8"/>
      <c r="J71" s="8"/>
      <c r="K71" s="8"/>
      <c r="L71" s="8"/>
      <c r="M71" s="8"/>
      <c r="N71" s="8"/>
      <c r="O71" s="8"/>
      <c r="P71" s="12"/>
      <c r="Q71" s="44">
        <f t="shared" si="1"/>
        <v>11</v>
      </c>
    </row>
    <row r="72" spans="1:17" ht="16.5" customHeight="1" x14ac:dyDescent="0.2">
      <c r="A72" s="31" t="s">
        <v>98</v>
      </c>
      <c r="B72" s="33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4" t="str">
        <f t="shared" ref="Q72:Q94" si="2">IF(COUNT(C72:P72)=0,"NR",SUM(C72:P72))</f>
        <v>NR</v>
      </c>
    </row>
    <row r="73" spans="1:17" ht="16.5" customHeight="1" x14ac:dyDescent="0.2">
      <c r="A73" s="31" t="s">
        <v>112</v>
      </c>
      <c r="B73" s="33">
        <v>66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4" t="str">
        <f t="shared" si="2"/>
        <v>NR</v>
      </c>
    </row>
    <row r="74" spans="1:17" ht="16.5" customHeight="1" x14ac:dyDescent="0.2">
      <c r="A74" s="31" t="s">
        <v>99</v>
      </c>
      <c r="B74" s="33">
        <v>67</v>
      </c>
      <c r="C74" s="7">
        <v>369</v>
      </c>
      <c r="D74" s="8">
        <v>48</v>
      </c>
      <c r="E74" s="8"/>
      <c r="F74" s="8">
        <v>16</v>
      </c>
      <c r="G74" s="8"/>
      <c r="H74" s="8"/>
      <c r="I74" s="8"/>
      <c r="J74" s="8"/>
      <c r="K74" s="8"/>
      <c r="L74" s="8"/>
      <c r="M74" s="8"/>
      <c r="N74" s="8"/>
      <c r="O74" s="8"/>
      <c r="P74" s="12"/>
      <c r="Q74" s="44">
        <f t="shared" si="2"/>
        <v>433</v>
      </c>
    </row>
    <row r="75" spans="1:17" ht="16.5" customHeight="1" x14ac:dyDescent="0.2">
      <c r="A75" s="31" t="s">
        <v>43</v>
      </c>
      <c r="B75" s="33">
        <v>68</v>
      </c>
      <c r="C75" s="7">
        <v>123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4">
        <f t="shared" si="2"/>
        <v>123</v>
      </c>
    </row>
    <row r="76" spans="1:17" ht="16.5" customHeight="1" x14ac:dyDescent="0.2">
      <c r="A76" s="31" t="s">
        <v>118</v>
      </c>
      <c r="B76" s="33">
        <v>69</v>
      </c>
      <c r="C76" s="7">
        <v>5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4">
        <f t="shared" si="2"/>
        <v>5</v>
      </c>
    </row>
    <row r="77" spans="1:17" ht="16.5" customHeight="1" x14ac:dyDescent="0.2">
      <c r="A77" s="31" t="s">
        <v>77</v>
      </c>
      <c r="B77" s="33">
        <v>70</v>
      </c>
      <c r="C77" s="7">
        <v>1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4">
        <f t="shared" si="2"/>
        <v>1</v>
      </c>
    </row>
    <row r="78" spans="1:17" ht="16.5" customHeight="1" x14ac:dyDescent="0.2">
      <c r="A78" s="31" t="s">
        <v>66</v>
      </c>
      <c r="B78" s="33">
        <v>71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4" t="str">
        <f t="shared" si="2"/>
        <v>NR</v>
      </c>
    </row>
    <row r="79" spans="1:17" ht="16.5" customHeight="1" x14ac:dyDescent="0.2">
      <c r="A79" s="31" t="s">
        <v>100</v>
      </c>
      <c r="B79" s="33">
        <v>72</v>
      </c>
      <c r="C79" s="7">
        <v>2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4">
        <f t="shared" si="2"/>
        <v>2</v>
      </c>
    </row>
    <row r="80" spans="1:17" ht="16.5" customHeight="1" x14ac:dyDescent="0.2">
      <c r="A80" s="31" t="s">
        <v>67</v>
      </c>
      <c r="B80" s="33">
        <v>73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4" t="str">
        <f t="shared" si="2"/>
        <v>NR</v>
      </c>
    </row>
    <row r="81" spans="1:17" ht="16.5" customHeight="1" x14ac:dyDescent="0.2">
      <c r="A81" s="31" t="s">
        <v>113</v>
      </c>
      <c r="B81" s="33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2"/>
      <c r="Q81" s="44" t="str">
        <f t="shared" si="2"/>
        <v>NR</v>
      </c>
    </row>
    <row r="82" spans="1:17" ht="16.5" customHeight="1" x14ac:dyDescent="0.2">
      <c r="A82" s="31" t="s">
        <v>68</v>
      </c>
      <c r="B82" s="33">
        <v>75</v>
      </c>
      <c r="C82" s="7">
        <v>1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4">
        <f t="shared" si="2"/>
        <v>1</v>
      </c>
    </row>
    <row r="83" spans="1:17" ht="16.5" customHeight="1" x14ac:dyDescent="0.2">
      <c r="A83" s="31" t="s">
        <v>101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4" t="str">
        <f t="shared" si="2"/>
        <v>NR</v>
      </c>
    </row>
    <row r="84" spans="1:17" ht="16.5" customHeight="1" x14ac:dyDescent="0.2">
      <c r="A84" s="31" t="s">
        <v>69</v>
      </c>
      <c r="B84" s="33">
        <v>77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4" t="str">
        <f t="shared" si="2"/>
        <v>NR</v>
      </c>
    </row>
    <row r="85" spans="1:17" ht="16.5" customHeight="1" x14ac:dyDescent="0.2">
      <c r="A85" s="31" t="s">
        <v>70</v>
      </c>
      <c r="B85" s="33">
        <v>78</v>
      </c>
      <c r="C85" s="7">
        <v>61</v>
      </c>
      <c r="D85" s="8">
        <v>1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4">
        <f t="shared" si="2"/>
        <v>62</v>
      </c>
    </row>
    <row r="86" spans="1:17" ht="16.5" customHeight="1" x14ac:dyDescent="0.2">
      <c r="A86" s="31" t="s">
        <v>114</v>
      </c>
      <c r="B86" s="33">
        <v>79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2"/>
      <c r="Q86" s="44" t="str">
        <f t="shared" si="2"/>
        <v>NR</v>
      </c>
    </row>
    <row r="87" spans="1:17" ht="16.5" customHeight="1" x14ac:dyDescent="0.2">
      <c r="A87" s="31" t="s">
        <v>71</v>
      </c>
      <c r="B87" s="33">
        <v>80</v>
      </c>
      <c r="C87" s="7">
        <v>4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4">
        <f t="shared" si="2"/>
        <v>4</v>
      </c>
    </row>
    <row r="88" spans="1:17" ht="16.5" customHeight="1" x14ac:dyDescent="0.2">
      <c r="A88" s="31" t="s">
        <v>102</v>
      </c>
      <c r="B88" s="33">
        <v>81</v>
      </c>
      <c r="C88" s="7">
        <v>4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2"/>
      <c r="Q88" s="44">
        <f t="shared" si="2"/>
        <v>4</v>
      </c>
    </row>
    <row r="89" spans="1:17" ht="16.5" customHeight="1" x14ac:dyDescent="0.2">
      <c r="A89" s="31" t="s">
        <v>78</v>
      </c>
      <c r="B89" s="33">
        <v>82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4" t="str">
        <f t="shared" si="2"/>
        <v>NR</v>
      </c>
    </row>
    <row r="90" spans="1:17" ht="16.5" customHeight="1" x14ac:dyDescent="0.2">
      <c r="A90" s="31" t="s">
        <v>103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4" t="str">
        <f t="shared" si="2"/>
        <v>NR</v>
      </c>
    </row>
    <row r="91" spans="1:17" ht="16.5" customHeight="1" x14ac:dyDescent="0.2">
      <c r="A91" s="31" t="s">
        <v>44</v>
      </c>
      <c r="B91" s="33">
        <v>84</v>
      </c>
      <c r="C91" s="7">
        <v>5</v>
      </c>
      <c r="D91" s="8">
        <v>16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4">
        <f t="shared" si="2"/>
        <v>21</v>
      </c>
    </row>
    <row r="92" spans="1:17" ht="16.5" customHeight="1" x14ac:dyDescent="0.2">
      <c r="A92" s="31" t="s">
        <v>115</v>
      </c>
      <c r="B92" s="33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4" t="str">
        <f t="shared" si="2"/>
        <v>NR</v>
      </c>
    </row>
    <row r="93" spans="1:17" ht="16.5" customHeight="1" x14ac:dyDescent="0.2">
      <c r="A93" s="31" t="s">
        <v>72</v>
      </c>
      <c r="B93" s="33">
        <v>86</v>
      </c>
      <c r="C93" s="7">
        <v>2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4">
        <f t="shared" si="2"/>
        <v>2</v>
      </c>
    </row>
    <row r="94" spans="1:17" ht="16.5" customHeight="1" thickBot="1" x14ac:dyDescent="0.25">
      <c r="A94" s="34" t="s">
        <v>104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 t="str">
        <f t="shared" si="2"/>
        <v>NR</v>
      </c>
    </row>
    <row r="95" spans="1:17" ht="16.5" customHeight="1" thickBot="1" x14ac:dyDescent="0.25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">
      <c r="A96" s="29" t="s">
        <v>116</v>
      </c>
      <c r="B96" s="36">
        <v>88</v>
      </c>
      <c r="C96" s="52">
        <f>IF(COUNT(C8:C94)=0,"NR",SUM(C8:C94))</f>
        <v>4033</v>
      </c>
      <c r="D96" s="53">
        <f t="shared" ref="D96:N96" si="3">IF(COUNT(D8:D94)=0,"NR",SUM(D8:D94))</f>
        <v>509</v>
      </c>
      <c r="E96" s="53" t="str">
        <f t="shared" si="3"/>
        <v>NR</v>
      </c>
      <c r="F96" s="53">
        <f t="shared" ref="F96:G96" si="4">IF(COUNT(F8:F94)=0,"NR",SUM(F8:F94))</f>
        <v>42</v>
      </c>
      <c r="G96" s="53" t="str">
        <f t="shared" si="4"/>
        <v>NR</v>
      </c>
      <c r="H96" s="53" t="str">
        <f t="shared" si="3"/>
        <v>NR</v>
      </c>
      <c r="I96" s="53" t="str">
        <f t="shared" si="3"/>
        <v>NR</v>
      </c>
      <c r="J96" s="53" t="str">
        <f t="shared" si="3"/>
        <v>NR</v>
      </c>
      <c r="K96" s="53" t="str">
        <f t="shared" si="3"/>
        <v>NR</v>
      </c>
      <c r="L96" s="53" t="str">
        <f>IF(COUNT(L8:L94)=0,"NR",SUM(L8:L94))</f>
        <v>NR</v>
      </c>
      <c r="M96" s="53" t="str">
        <f t="shared" si="3"/>
        <v>NR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4584</v>
      </c>
    </row>
    <row r="97" spans="1:17" ht="16.5" customHeight="1" x14ac:dyDescent="0.2">
      <c r="A97" s="31" t="s">
        <v>117</v>
      </c>
      <c r="B97" s="37">
        <v>89</v>
      </c>
      <c r="C97" s="7">
        <v>421</v>
      </c>
      <c r="D97" s="8">
        <v>7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>
        <f>IF(COUNT(C97:P97)=0,"NR",SUM(C97:P97))</f>
        <v>428</v>
      </c>
    </row>
    <row r="98" spans="1:17" ht="16.5" customHeight="1" x14ac:dyDescent="0.2">
      <c r="A98" s="31" t="s">
        <v>45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 t="str">
        <f>IF(COUNT(C98:P98)=0,"NR",SUM(C98:P98))</f>
        <v>NR</v>
      </c>
    </row>
    <row r="99" spans="1:17" ht="16.5" customHeight="1" thickBot="1" x14ac:dyDescent="0.25">
      <c r="A99" s="38" t="s">
        <v>46</v>
      </c>
      <c r="B99" s="39">
        <v>91</v>
      </c>
      <c r="C99" s="56">
        <f>IF(COUNT(C96:C98)=0,"NR",SUM(C96:C98))</f>
        <v>4454</v>
      </c>
      <c r="D99" s="57">
        <f t="shared" ref="D99:N99" si="5">IF(COUNT(D96:D98)=0,"NR",SUM(D96:D98))</f>
        <v>516</v>
      </c>
      <c r="E99" s="57" t="str">
        <f t="shared" si="5"/>
        <v>NR</v>
      </c>
      <c r="F99" s="57">
        <f t="shared" ref="F99:G99" si="6">IF(COUNT(F96:F98)=0,"NR",SUM(F96:F98))</f>
        <v>42</v>
      </c>
      <c r="G99" s="57" t="str">
        <f t="shared" si="6"/>
        <v>NR</v>
      </c>
      <c r="H99" s="57" t="str">
        <f t="shared" si="5"/>
        <v>NR</v>
      </c>
      <c r="I99" s="57" t="str">
        <f t="shared" si="5"/>
        <v>NR</v>
      </c>
      <c r="J99" s="57" t="str">
        <f t="shared" si="5"/>
        <v>NR</v>
      </c>
      <c r="K99" s="57" t="str">
        <f t="shared" si="5"/>
        <v>NR</v>
      </c>
      <c r="L99" s="57" t="str">
        <f>IF(COUNT(L96:L98)=0,"NR",SUM(L96:L98))</f>
        <v>NR</v>
      </c>
      <c r="M99" s="57" t="str">
        <f t="shared" si="5"/>
        <v>NR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5012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D520D5-901C-4C1F-8868-4C7702BA6264}">
  <ds:schemaRefs>
    <ds:schemaRef ds:uri="http://schemas.microsoft.com/office/2006/documentManagement/types"/>
    <ds:schemaRef ds:uri="d7a0ad8a-c71d-4ce7-94c7-383a5f46deff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197dce87-66b0-4d13-ab68-c175b121ab8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DD4636-9EA4-4D2A-BEF5-2A78C0F98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2CF06-F703-4E68-B09C-D77432661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Sanford Health Plan of Minnesota 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2024-09-11T19:22:23Z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</Properties>
</file>